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717" activeTab="0"/>
  </bookViews>
  <sheets>
    <sheet name="ГПприл6-ГЗ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'ГПприл6-ГЗ'!$4:$5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'ГПприл6-ГЗ'!$A$1:$K$22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<sst xmlns="http://schemas.openxmlformats.org/spreadsheetml/2006/main" count="34" uniqueCount="27">
  <si>
    <t>2014 год</t>
  </si>
  <si>
    <t>2015 год</t>
  </si>
  <si>
    <t>2016 год</t>
  </si>
  <si>
    <t>ДТиС</t>
  </si>
  <si>
    <t>2012 год</t>
  </si>
  <si>
    <t>2013 год</t>
  </si>
  <si>
    <t>филармония</t>
  </si>
  <si>
    <t>кинограф</t>
  </si>
  <si>
    <t>Значение показателя объема услуги (работы)</t>
  </si>
  <si>
    <t>Наименование услуги (работы), показателя объема услуги (работы)</t>
  </si>
  <si>
    <t xml:space="preserve">Прогноз сводных показателей муниципальных заданий </t>
  </si>
  <si>
    <t>Расходы местного бюджета на оказание (выполнение) муниципальной услуги (работы), тыс. руб.</t>
  </si>
  <si>
    <t>итог</t>
  </si>
  <si>
    <t>Приложение № 3
к муниципальной программе Разъезженского сельсовета «Развитие культуры» на 2014-2016 годы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</si>
  <si>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</si>
  <si>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</si>
  <si>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</si>
  <si>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</si>
  <si>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Показатель объема работы: </t>
  </si>
  <si>
    <t>Количество выездов коллективов для участия в конкурсах, фестивалях различных уровней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</si>
  <si>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</si>
  <si>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</si>
  <si>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</si>
  <si>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Количество участников клубных формирований в том числе детей        </t>
  </si>
  <si>
    <t xml:space="preserve">Количество клубных формирований в том числе для детей        </t>
  </si>
  <si>
    <t>Количество несовершеннолетних, участников клубных формирований находящихся в социально – опасном положении</t>
  </si>
  <si>
    <t xml:space="preserve">Количество культурно – досуговых мероприятий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</si>
</sst>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0.0000"/>
    <numFmt numFmtId="168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17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3" fontId="4" fillId="0" borderId="10" xfId="52" applyNumberFormat="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 applyAlignment="1">
      <alignment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8" fillId="0" borderId="0" xfId="52" applyFont="1" applyFill="1" applyAlignment="1">
      <alignment vertical="top" wrapText="1"/>
      <protection/>
    </xf>
    <xf numFmtId="0" fontId="5" fillId="0" borderId="0" xfId="0" applyFont="1" applyFill="1" applyAlignment="1">
      <alignment/>
    </xf>
    <xf numFmtId="1" fontId="4" fillId="0" borderId="10" xfId="52" applyNumberFormat="1" applyFont="1" applyFill="1" applyBorder="1" applyAlignment="1">
      <alignment vertical="top" wrapText="1"/>
      <protection/>
    </xf>
    <xf numFmtId="165" fontId="4" fillId="0" borderId="0" xfId="52" applyNumberFormat="1" applyFont="1" applyFill="1" applyAlignment="1">
      <alignment vertical="top" wrapText="1"/>
      <protection/>
    </xf>
    <xf numFmtId="4" fontId="4" fillId="0" borderId="0" xfId="52" applyNumberFormat="1" applyFont="1" applyFill="1" applyAlignment="1">
      <alignment vertical="top" wrapText="1"/>
      <protection/>
    </xf>
    <xf numFmtId="3" fontId="4" fillId="0" borderId="0" xfId="52" applyNumberFormat="1" applyFont="1" applyAlignment="1">
      <alignment vertical="top" wrapText="1"/>
      <protection/>
    </xf>
    <xf numFmtId="2" fontId="4" fillId="0" borderId="10" xfId="52" applyNumberFormat="1" applyFont="1" applyFill="1" applyBorder="1" applyAlignment="1">
      <alignment horizontal="right" vertical="top" wrapText="1"/>
      <protection/>
    </xf>
    <xf numFmtId="0" fontId="4" fillId="0" borderId="0" xfId="52" applyFont="1" applyFill="1" applyAlignment="1">
      <alignment horizontal="center" vertical="center" textRotation="90" wrapText="1"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0" xfId="52" applyFont="1" applyFill="1" applyBorder="1" applyAlignment="1">
      <alignment horizontal="left" wrapText="1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X23"/>
  <sheetViews>
    <sheetView tabSelected="1" view="pageBreakPreview" zoomScaleNormal="85" zoomScaleSheetLayoutView="100" zoomScalePageLayoutView="0" workbookViewId="0" topLeftCell="A1">
      <selection activeCell="B74" sqref="B74"/>
    </sheetView>
  </sheetViews>
  <sheetFormatPr defaultColWidth="9.00390625" defaultRowHeight="12.75" outlineLevelRow="1"/>
  <cols>
    <col min="1" max="1" width="46.125" style="10" customWidth="1"/>
    <col min="2" max="6" width="11.125" style="3" customWidth="1"/>
    <col min="7" max="10" width="13.375" style="3" customWidth="1"/>
    <col min="11" max="11" width="12.00390625" style="3" customWidth="1"/>
    <col min="12" max="12" width="15.625" style="3" hidden="1" customWidth="1"/>
    <col min="13" max="13" width="17.625" style="3" hidden="1" customWidth="1"/>
    <col min="14" max="14" width="14.25390625" style="3" hidden="1" customWidth="1"/>
    <col min="15" max="15" width="13.125" style="3" hidden="1" customWidth="1"/>
    <col min="16" max="16" width="10.125" style="3" hidden="1" customWidth="1"/>
    <col min="17" max="17" width="11.25390625" style="3" hidden="1" customWidth="1"/>
    <col min="18" max="18" width="12.875" style="3" hidden="1" customWidth="1"/>
    <col min="19" max="19" width="10.125" style="3" hidden="1" customWidth="1"/>
    <col min="20" max="23" width="0" style="3" hidden="1" customWidth="1"/>
    <col min="24" max="16384" width="9.125" style="3" customWidth="1"/>
  </cols>
  <sheetData>
    <row r="1" spans="1:10" s="2" customFormat="1" ht="62.25" customHeight="1">
      <c r="A1" s="9"/>
      <c r="F1" s="23" t="s">
        <v>13</v>
      </c>
      <c r="G1" s="23"/>
      <c r="H1" s="23"/>
      <c r="I1" s="23"/>
      <c r="J1" s="23"/>
    </row>
    <row r="2" spans="1:11" ht="39.7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s="4" customFormat="1" ht="57" customHeight="1">
      <c r="A4" s="25" t="s">
        <v>9</v>
      </c>
      <c r="B4" s="26" t="s">
        <v>8</v>
      </c>
      <c r="C4" s="26"/>
      <c r="D4" s="26"/>
      <c r="E4" s="26"/>
      <c r="F4" s="26"/>
      <c r="G4" s="26" t="s">
        <v>11</v>
      </c>
      <c r="H4" s="26"/>
      <c r="I4" s="26"/>
      <c r="J4" s="26"/>
      <c r="K4" s="26"/>
    </row>
    <row r="5" spans="1:11" s="10" customFormat="1" ht="18.75">
      <c r="A5" s="25"/>
      <c r="B5" s="11" t="s">
        <v>4</v>
      </c>
      <c r="C5" s="11" t="s">
        <v>5</v>
      </c>
      <c r="D5" s="11" t="s">
        <v>0</v>
      </c>
      <c r="E5" s="11" t="s">
        <v>1</v>
      </c>
      <c r="F5" s="11" t="s">
        <v>2</v>
      </c>
      <c r="G5" s="11" t="s">
        <v>4</v>
      </c>
      <c r="H5" s="11" t="s">
        <v>5</v>
      </c>
      <c r="I5" s="11" t="s">
        <v>0</v>
      </c>
      <c r="J5" s="11" t="s">
        <v>1</v>
      </c>
      <c r="K5" s="11" t="s">
        <v>2</v>
      </c>
    </row>
    <row r="6" spans="1:24" s="10" customFormat="1" ht="18.75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X6" s="20"/>
    </row>
    <row r="7" spans="1:24" s="13" customFormat="1" ht="18.75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  <c r="X7" s="20"/>
    </row>
    <row r="8" spans="1:24" s="10" customFormat="1" ht="31.5" customHeight="1">
      <c r="A8" s="1" t="s">
        <v>24</v>
      </c>
      <c r="B8" s="6">
        <v>16</v>
      </c>
      <c r="C8" s="6">
        <v>17</v>
      </c>
      <c r="D8" s="6">
        <v>18</v>
      </c>
      <c r="E8" s="6">
        <v>18</v>
      </c>
      <c r="F8" s="6">
        <v>18</v>
      </c>
      <c r="G8" s="19">
        <f>B8*1344/14165</f>
        <v>1.5181080127073774</v>
      </c>
      <c r="H8" s="19">
        <f>C8*1622/14294</f>
        <v>1.929061144536169</v>
      </c>
      <c r="I8" s="19">
        <f>D8*1705/14520</f>
        <v>2.1136363636363638</v>
      </c>
      <c r="J8" s="19">
        <f>E8*1770/14526</f>
        <v>2.193308550185874</v>
      </c>
      <c r="K8" s="19">
        <f>F8*1820/14526</f>
        <v>2.255266418835192</v>
      </c>
      <c r="X8" s="20"/>
    </row>
    <row r="9" spans="1:24" s="10" customFormat="1" ht="36.75" customHeight="1" outlineLevel="1">
      <c r="A9" s="1" t="s">
        <v>23</v>
      </c>
      <c r="B9" s="6">
        <v>170</v>
      </c>
      <c r="C9" s="6">
        <v>175</v>
      </c>
      <c r="D9" s="6">
        <v>180</v>
      </c>
      <c r="E9" s="6">
        <v>186</v>
      </c>
      <c r="F9" s="6">
        <v>186</v>
      </c>
      <c r="G9" s="19">
        <f>B9*1344/14165</f>
        <v>16.129897635015883</v>
      </c>
      <c r="H9" s="19">
        <f>C9*1622/14294</f>
        <v>19.85798237022527</v>
      </c>
      <c r="I9" s="19">
        <f>D9*1705/14520</f>
        <v>21.136363636363637</v>
      </c>
      <c r="J9" s="19">
        <f>E9*1770/14526</f>
        <v>22.664188351920693</v>
      </c>
      <c r="K9" s="19">
        <f>F9*1820/14526</f>
        <v>23.304419661296986</v>
      </c>
      <c r="L9" s="13" t="s">
        <v>6</v>
      </c>
      <c r="M9" s="13">
        <v>36730.3</v>
      </c>
      <c r="N9" s="13">
        <v>45061.4</v>
      </c>
      <c r="O9" s="13">
        <v>45061.4</v>
      </c>
      <c r="P9" s="13">
        <v>952.1999999999999</v>
      </c>
      <c r="Q9" s="13">
        <v>952.1999999999999</v>
      </c>
      <c r="R9" s="13">
        <v>952.1999999999999</v>
      </c>
      <c r="X9" s="20"/>
    </row>
    <row r="10" spans="1:24" s="10" customFormat="1" ht="31.5" customHeight="1" outlineLevel="1">
      <c r="A10" s="1" t="s">
        <v>25</v>
      </c>
      <c r="B10" s="6">
        <v>12</v>
      </c>
      <c r="C10" s="6">
        <v>13</v>
      </c>
      <c r="D10" s="6">
        <v>14</v>
      </c>
      <c r="E10" s="6">
        <v>14</v>
      </c>
      <c r="F10" s="6">
        <f>E10</f>
        <v>14</v>
      </c>
      <c r="G10" s="19">
        <f>B10*1344/14165</f>
        <v>1.138581009530533</v>
      </c>
      <c r="H10" s="19">
        <f>C10*1622/14294</f>
        <v>1.4751644046453056</v>
      </c>
      <c r="I10" s="19">
        <f>D10*1705/14520</f>
        <v>1.643939393939394</v>
      </c>
      <c r="J10" s="19">
        <f>E10*1770/14526</f>
        <v>1.7059066501445683</v>
      </c>
      <c r="K10" s="19">
        <f>F10*1820/14526</f>
        <v>1.7540961035384828</v>
      </c>
      <c r="L10" s="13" t="s">
        <v>3</v>
      </c>
      <c r="M10" s="13">
        <v>4533.6</v>
      </c>
      <c r="N10" s="13">
        <v>5535.2</v>
      </c>
      <c r="O10" s="13">
        <v>5535.2</v>
      </c>
      <c r="P10" s="13"/>
      <c r="Q10" s="13"/>
      <c r="R10" s="13"/>
      <c r="X10" s="20"/>
    </row>
    <row r="11" spans="1:24" s="13" customFormat="1" ht="18.75">
      <c r="A11" s="22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X11" s="20"/>
    </row>
    <row r="12" spans="1:24" s="13" customFormat="1" ht="18.75">
      <c r="A12" s="21" t="s">
        <v>18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X12" s="20"/>
    </row>
    <row r="13" spans="1:24" s="13" customFormat="1" ht="22.5" customHeight="1">
      <c r="A13" s="14" t="s">
        <v>26</v>
      </c>
      <c r="B13" s="6">
        <v>365</v>
      </c>
      <c r="C13" s="6">
        <v>380</v>
      </c>
      <c r="D13" s="6">
        <v>390</v>
      </c>
      <c r="E13" s="6">
        <v>390</v>
      </c>
      <c r="F13" s="6">
        <v>390</v>
      </c>
      <c r="G13" s="19">
        <f>B13*1344/14165</f>
        <v>34.63183903988705</v>
      </c>
      <c r="H13" s="19">
        <f>C13*1622/14294</f>
        <v>43.12019028963201</v>
      </c>
      <c r="I13" s="19">
        <f>D13*1705/14520</f>
        <v>45.79545454545455</v>
      </c>
      <c r="J13" s="19">
        <f>E13*1770/14526</f>
        <v>47.52168525402726</v>
      </c>
      <c r="K13" s="19">
        <f>F13*1820/14526</f>
        <v>48.864105741429164</v>
      </c>
      <c r="X13" s="20"/>
    </row>
    <row r="14" spans="1:24" s="13" customFormat="1" ht="33" customHeight="1" outlineLevel="1">
      <c r="A14" s="12" t="s">
        <v>20</v>
      </c>
      <c r="B14" s="6">
        <v>13000</v>
      </c>
      <c r="C14" s="6">
        <v>13000</v>
      </c>
      <c r="D14" s="6">
        <v>13000</v>
      </c>
      <c r="E14" s="6">
        <v>13000</v>
      </c>
      <c r="F14" s="6">
        <v>13000</v>
      </c>
      <c r="G14" s="19">
        <f>B14*1344/14165</f>
        <v>1233.462760324744</v>
      </c>
      <c r="H14" s="19">
        <f>C14*1622/14294</f>
        <v>1475.1644046453057</v>
      </c>
      <c r="I14" s="19">
        <f>D14*1705/14520</f>
        <v>1526.5151515151515</v>
      </c>
      <c r="J14" s="19">
        <f>E14*1770/14526</f>
        <v>1584.056175134242</v>
      </c>
      <c r="K14" s="19">
        <f>F14*1820/14526</f>
        <v>1628.8035247143055</v>
      </c>
      <c r="X14" s="20"/>
    </row>
    <row r="15" spans="1:24" s="13" customFormat="1" ht="50.25" customHeight="1" outlineLevel="1">
      <c r="A15" s="12" t="s">
        <v>21</v>
      </c>
      <c r="B15" s="6">
        <v>91</v>
      </c>
      <c r="C15" s="6">
        <v>95</v>
      </c>
      <c r="D15" s="6">
        <v>100</v>
      </c>
      <c r="E15" s="6">
        <v>100</v>
      </c>
      <c r="F15" s="6">
        <v>100</v>
      </c>
      <c r="G15" s="19">
        <f>B15*1344/14165</f>
        <v>8.634239322273208</v>
      </c>
      <c r="H15" s="19">
        <f>C15*1622/14294</f>
        <v>10.780047572408003</v>
      </c>
      <c r="I15" s="19">
        <f>D15*1705/14520</f>
        <v>11.742424242424242</v>
      </c>
      <c r="J15" s="19">
        <f>E15*1770/14526</f>
        <v>12.185047501032631</v>
      </c>
      <c r="K15" s="19">
        <f>F15*1820/14526</f>
        <v>12.529257882417733</v>
      </c>
      <c r="L15" s="13" t="s">
        <v>7</v>
      </c>
      <c r="X15" s="20"/>
    </row>
    <row r="16" spans="1:24" s="10" customFormat="1" ht="42.75" customHeight="1">
      <c r="A16" s="22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X16" s="20"/>
    </row>
    <row r="17" spans="1:24" s="13" customFormat="1" ht="18.75">
      <c r="A17" s="21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X17" s="20"/>
    </row>
    <row r="18" spans="1:24" s="10" customFormat="1" ht="30">
      <c r="A18" s="12" t="s">
        <v>19</v>
      </c>
      <c r="B18" s="5">
        <v>6</v>
      </c>
      <c r="C18" s="5">
        <v>8</v>
      </c>
      <c r="D18" s="5">
        <v>10</v>
      </c>
      <c r="E18" s="5">
        <v>10</v>
      </c>
      <c r="F18" s="5">
        <v>10</v>
      </c>
      <c r="G18" s="19">
        <f>B18*1344/14165</f>
        <v>0.5692905047652665</v>
      </c>
      <c r="H18" s="19">
        <f>C18*1622/14294</f>
        <v>0.9077934797817266</v>
      </c>
      <c r="I18" s="19">
        <f>D18*1705/14520</f>
        <v>1.1742424242424243</v>
      </c>
      <c r="J18" s="19">
        <f>E18*1770/14526</f>
        <v>1.218504750103263</v>
      </c>
      <c r="K18" s="19">
        <f>F18*1820/14526</f>
        <v>1.2529257882417735</v>
      </c>
      <c r="X18" s="20"/>
    </row>
    <row r="19" spans="1:15" s="10" customFormat="1" ht="33.75" customHeight="1" outlineLevel="1">
      <c r="A19" s="7" t="s">
        <v>15</v>
      </c>
      <c r="B19" s="15">
        <v>5</v>
      </c>
      <c r="C19" s="5">
        <v>6</v>
      </c>
      <c r="D19" s="5">
        <v>8</v>
      </c>
      <c r="E19" s="5">
        <v>8</v>
      </c>
      <c r="F19" s="5">
        <v>8</v>
      </c>
      <c r="G19" s="19">
        <f>B19*1344/14165</f>
        <v>0.4744087539710554</v>
      </c>
      <c r="H19" s="19">
        <f>C19*1622/14294</f>
        <v>0.680845109836295</v>
      </c>
      <c r="I19" s="19">
        <f>D19*1705/14520</f>
        <v>0.9393939393939394</v>
      </c>
      <c r="J19" s="19">
        <f>E19*1770/14526</f>
        <v>0.9748038000826105</v>
      </c>
      <c r="K19" s="19">
        <f>F19*1820/14526</f>
        <v>1.0023406305934186</v>
      </c>
      <c r="L19" s="13"/>
      <c r="M19" s="13">
        <v>4490.5</v>
      </c>
      <c r="N19" s="13">
        <v>5575.4</v>
      </c>
      <c r="O19" s="13">
        <v>5575.4</v>
      </c>
    </row>
    <row r="20" spans="1:15" s="10" customFormat="1" ht="26.25" customHeight="1" outlineLevel="1">
      <c r="A20" s="8" t="s">
        <v>16</v>
      </c>
      <c r="B20" s="15">
        <v>500</v>
      </c>
      <c r="C20" s="5">
        <v>600</v>
      </c>
      <c r="D20" s="5">
        <v>800</v>
      </c>
      <c r="E20" s="5">
        <v>800</v>
      </c>
      <c r="F20" s="5">
        <v>800</v>
      </c>
      <c r="G20" s="19">
        <f>B20*1344/14165</f>
        <v>47.44087539710554</v>
      </c>
      <c r="H20" s="19">
        <f>C20*1622/14294</f>
        <v>68.0845109836295</v>
      </c>
      <c r="I20" s="19">
        <f>D20*1705/14520</f>
        <v>93.93939393939394</v>
      </c>
      <c r="J20" s="19">
        <f>E20*1770/14526</f>
        <v>97.48038000826105</v>
      </c>
      <c r="K20" s="19">
        <f>F20*1820/14526</f>
        <v>100.23406305934186</v>
      </c>
      <c r="L20" s="13"/>
      <c r="M20" s="13">
        <v>1616.8</v>
      </c>
      <c r="N20" s="13">
        <v>1813.9</v>
      </c>
      <c r="O20" s="13">
        <v>1813.9</v>
      </c>
    </row>
    <row r="21" s="10" customFormat="1" ht="18.75">
      <c r="I21" s="16"/>
    </row>
    <row r="22" spans="1:11" s="10" customFormat="1" ht="18.75">
      <c r="A22" s="10" t="s">
        <v>12</v>
      </c>
      <c r="G22" s="17">
        <f>G20+G19+G18+G15+G14+G13+G10+G9+G8</f>
        <v>1344</v>
      </c>
      <c r="H22" s="17">
        <f>H20+H19+H18+H15+H14+H13+H10+H9+H8</f>
        <v>1622.0000000000002</v>
      </c>
      <c r="I22" s="17">
        <f>I20+I19+I18+I15+I14+I13+I10+I9+I8</f>
        <v>1705</v>
      </c>
      <c r="J22" s="17">
        <f>J20+J19+J18+J15+J14+J13+J10+J9+J8</f>
        <v>1770</v>
      </c>
      <c r="K22" s="17">
        <f>K20+K19+K18+K15+K14+K13+K10+K9+K8</f>
        <v>1820.0000000000002</v>
      </c>
    </row>
    <row r="23" spans="2:6" ht="18.75">
      <c r="B23" s="18"/>
      <c r="C23" s="18"/>
      <c r="D23" s="18"/>
      <c r="E23" s="18"/>
      <c r="F23" s="18"/>
    </row>
  </sheetData>
  <sheetProtection/>
  <mergeCells count="12">
    <mergeCell ref="F1:J1"/>
    <mergeCell ref="A2:K2"/>
    <mergeCell ref="A4:A5"/>
    <mergeCell ref="B4:F4"/>
    <mergeCell ref="G4:K4"/>
    <mergeCell ref="X6:X18"/>
    <mergeCell ref="A6:K6"/>
    <mergeCell ref="A17:K17"/>
    <mergeCell ref="A7:K7"/>
    <mergeCell ref="A12:K12"/>
    <mergeCell ref="A11:K11"/>
    <mergeCell ref="A16:K16"/>
  </mergeCells>
  <printOptions horizontalCentered="1"/>
  <pageMargins left="0.7086614173228347" right="0.7086614173228347" top="0.7480314960629921" bottom="0.7480314960629921" header="0.31496062992125984" footer="0.31496062992125984"/>
  <pageSetup fitToHeight="16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2013-12-03T00:45:53Z</cp:lastPrinted>
  <dcterms:created xsi:type="dcterms:W3CDTF">2013-07-29T03:10:57Z</dcterms:created>
  <dcterms:modified xsi:type="dcterms:W3CDTF">2013-12-03T00:46:07Z</dcterms:modified>
  <cp:category/>
  <cp:version/>
  <cp:contentType/>
  <cp:contentStatus/>
</cp:coreProperties>
</file>