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Татьяна Федоровна - Личное представление" guid="{F2305C97-FE37-448B-9008-C10C48B5994E}" mergeInterval="0" personalView="1" maximized="1" windowWidth="1596" windowHeight="675" tabRatio="804" activeSheetId="2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<sst xmlns="http://schemas.openxmlformats.org/spreadsheetml/2006/main" count="865" uniqueCount="471">
  <si>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</si>
  <si>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</si>
  <si>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</si>
  <si>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</si>
  <si>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</si>
  <si>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</si>
  <si>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</si>
  <si>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</si>
  <si>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</si>
  <si>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</si>
  <si>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</si>
  <si>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</si>
  <si>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</si>
  <si>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</si>
  <si>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</si>
  <si>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</si>
  <si>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</si>
  <si>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</si>
  <si>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</si>
  <si>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</si>
  <si>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</si>
  <si>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</si>
  <si>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</si>
  <si>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</si>
  <si>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</si>
  <si>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</si>
  <si>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</si>
  <si>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</si>
  <si>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</si>
  <si>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</si>
  <si>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</si>
  <si>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</si>
  <si>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</si>
  <si>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</si>
  <si>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</si>
  <si>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</si>
  <si>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</si>
  <si>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</si>
  <si>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</si>
  <si>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</si>
  <si>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</si>
  <si>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</si>
  <si>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</si>
  <si>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</si>
  <si>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</si>
  <si>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</si>
  <si>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</si>
  <si>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</si>
  <si>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</si>
  <si>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</si>
  <si>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</si>
  <si>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</si>
  <si>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</si>
  <si>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</si>
  <si>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</si>
  <si>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</si>
  <si>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</si>
  <si>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</si>
  <si>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</si>
  <si>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</si>
  <si>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</si>
  <si>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</si>
  <si>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</si>
  <si>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</si>
  <si>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</si>
  <si>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</si>
  <si>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</si>
  <si>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</si>
  <si>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</si>
  <si>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</si>
  <si>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</si>
  <si>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</si>
  <si>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</si>
  <si>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</si>
  <si>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</si>
  <si>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</si>
  <si>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</si>
  <si>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</si>
  <si>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</si>
  <si>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</si>
  <si>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</si>
  <si>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</si>
  <si>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</si>
  <si>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</si>
  <si>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</si>
  <si>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</si>
  <si>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</si>
  <si>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</si>
  <si>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</si>
  <si>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</si>
  <si>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</si>
  <si>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</si>
  <si>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</si>
  <si>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</si>
  <si>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</si>
  <si>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</si>
  <si>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</si>
  <si>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</si>
  <si>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</si>
  <si>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</si>
  <si>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</si>
  <si>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</si>
  <si>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</si>
  <si>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</si>
  <si>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</si>
  <si>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</si>
  <si>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</si>
  <si>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</si>
  <si>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</si>
  <si>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</si>
  <si>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</si>
  <si>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</si>
  <si>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</si>
  <si>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</si>
  <si>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</si>
  <si>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</si>
  <si>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</si>
  <si>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</si>
  <si>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</si>
  <si>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</si>
  <si>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</si>
  <si>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</si>
  <si>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</si>
  <si>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</si>
  <si>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</si>
  <si>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</si>
  <si>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</si>
  <si>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</si>
  <si>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</si>
  <si>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</si>
  <si>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</si>
  <si>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</si>
  <si>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</si>
  <si>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</si>
  <si>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</si>
  <si>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</si>
  <si>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</si>
  <si>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</si>
  <si>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</si>
  <si>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</si>
  <si>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</si>
  <si>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</si>
  <si>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</si>
  <si>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</si>
  <si>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</si>
  <si>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</si>
  <si>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</si>
  <si>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</si>
  <si>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</si>
  <si>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</si>
  <si>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</si>
  <si>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</si>
  <si>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</si>
  <si>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</si>
  <si>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</si>
  <si>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</si>
  <si>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</si>
  <si>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</si>
  <si>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</si>
  <si>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</si>
  <si>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</si>
  <si>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</si>
  <si>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</si>
  <si>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</si>
  <si>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</si>
  <si>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</si>
  <si>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</si>
  <si>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</si>
  <si>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</si>
  <si>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</si>
  <si>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</si>
  <si>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</si>
  <si>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</si>
  <si>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</si>
  <si>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</si>
  <si>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</si>
  <si>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</si>
  <si>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</si>
  <si>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</si>
  <si>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</si>
  <si>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</si>
  <si>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</si>
  <si>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</si>
  <si>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</si>
  <si>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</si>
  <si>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</si>
  <si>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</si>
  <si>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</si>
  <si>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</si>
  <si>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</si>
  <si>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</si>
  <si>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</si>
  <si>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</si>
  <si>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</si>
  <si>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</si>
  <si>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</si>
  <si>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</si>
  <si>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</si>
  <si>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</si>
  <si>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</si>
  <si>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</si>
  <si>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</si>
  <si>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</si>
  <si>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</si>
  <si>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</si>
  <si>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</si>
  <si>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</si>
  <si>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</si>
  <si>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</si>
  <si>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</si>
  <si>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</si>
  <si>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</si>
  <si>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</si>
  <si>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</si>
  <si>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</si>
  <si>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</si>
  <si>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</si>
  <si>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</si>
  <si>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</si>
  <si>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</si>
  <si>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</si>
  <si>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</si>
  <si>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</si>
  <si>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</si>
  <si>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</si>
  <si>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</si>
  <si>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</si>
  <si>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</si>
  <si>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</si>
  <si>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</si>
  <si>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</si>
  <si>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</si>
  <si>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</si>
  <si>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</si>
  <si>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</si>
  <si>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</si>
  <si>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</si>
  <si>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</si>
  <si>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</si>
  <si>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</si>
  <si>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</si>
  <si>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</si>
  <si>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</si>
  <si>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</si>
  <si>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</si>
  <si>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</si>
  <si>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</si>
  <si>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</si>
  <si>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</si>
  <si>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</si>
  <si>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</si>
  <si>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</si>
  <si>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</si>
  <si>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</si>
  <si>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</si>
  <si>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</si>
  <si>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</si>
  <si>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</si>
  <si>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</si>
  <si>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</si>
  <si>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</si>
  <si>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</si>
  <si>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</si>
  <si>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</si>
  <si>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</si>
  <si>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</si>
  <si>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</si>
  <si>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</si>
  <si>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</si>
  <si>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</si>
  <si>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</si>
  <si>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</si>
  <si>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</si>
  <si>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</si>
  <si>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</si>
  <si>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</si>
  <si>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</si>
  <si>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</si>
  <si>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</si>
  <si>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</si>
  <si>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</si>
  <si>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</si>
  <si>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</si>
  <si>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</si>
  <si>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</si>
  <si>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</si>
  <si>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</si>
  <si>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</si>
  <si>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</si>
  <si>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</si>
  <si>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</si>
  <si>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</si>
  <si>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</si>
  <si>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</si>
  <si>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</si>
  <si>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</si>
  <si>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</si>
  <si>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</si>
  <si>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</si>
  <si>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</si>
  <si>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</si>
  <si>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</si>
  <si>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</si>
  <si>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</si>
  <si>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</si>
  <si>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</si>
  <si>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</si>
  <si>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</si>
  <si>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</si>
  <si>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</si>
  <si>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</si>
  <si>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</si>
  <si>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</si>
  <si>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</si>
  <si>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</si>
  <si>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</si>
  <si>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</si>
  <si>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</si>
  <si>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</si>
  <si>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</si>
  <si>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</si>
  <si>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</si>
  <si>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</si>
  <si>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</si>
  <si>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</si>
  <si>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</si>
  <si>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</si>
  <si>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</si>
  <si>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</si>
  <si>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</si>
  <si>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</si>
  <si>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</si>
  <si>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</si>
  <si>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</si>
  <si>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</si>
  <si>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</si>
  <si>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</si>
  <si>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</si>
  <si>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</si>
  <si>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</si>
  <si>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</si>
  <si>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</si>
  <si>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</si>
  <si>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</si>
  <si>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</si>
  <si>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</si>
  <si>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</si>
  <si>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</si>
  <si>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</si>
  <si>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</si>
  <si>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</si>
  <si>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</si>
  <si>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</si>
  <si>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</si>
  <si>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</si>
  <si>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</si>
  <si>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</si>
  <si>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</si>
  <si>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</si>
  <si>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</si>
  <si>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</si>
  <si>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</si>
  <si>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</si>
  <si>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</si>
  <si>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</si>
  <si>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</si>
  <si>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</si>
  <si>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</si>
  <si>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</si>
  <si>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</si>
  <si>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</si>
  <si>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</si>
  <si>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</si>
  <si>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</si>
  <si>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</si>
  <si>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</si>
  <si>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</si>
  <si>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</si>
  <si>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</si>
  <si>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</si>
  <si>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</si>
  <si>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</si>
  <si>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</si>
  <si>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</si>
  <si>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</si>
  <si>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</si>
  <si>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</si>
  <si>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</si>
  <si>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</si>
  <si>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</si>
  <si>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</si>
  <si>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</si>
  <si>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</si>
  <si>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</si>
  <si>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</si>
  <si>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</si>
  <si>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</si>
  <si>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</si>
  <si>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</si>
  <si>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</si>
  <si>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</si>
  <si>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</si>
  <si>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</si>
  <si>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</si>
  <si>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</si>
  <si>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</si>
  <si>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</si>
  <si>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</si>
  <si>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</si>
  <si>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</si>
  <si>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</si>
  <si>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</si>
  <si>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</si>
  <si>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</si>
  <si>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</si>
  <si>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</si>
  <si>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</si>
  <si>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</si>
  <si>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</si>
  <si>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</si>
  <si>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</si>
  <si>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</si>
  <si>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</si>
  <si>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</si>
  <si>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</si>
  <si>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</si>
  <si>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</si>
  <si>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</si>
  <si>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</si>
  <si>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</si>
  <si>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</si>
  <si>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</si>
  <si>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</si>
  <si>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</si>
  <si>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</si>
  <si>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</si>
  <si>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</si>
  <si>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</si>
  <si>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</si>
  <si>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</si>
  <si>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</si>
  <si>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</si>
  <si>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</si>
  <si>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</si>
  <si>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</si>
  <si>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</si>
  <si>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</si>
  <si>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</si>
  <si>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</si>
  <si>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</si>
  <si>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</si>
  <si>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</si>
  <si>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</si>
  <si>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</si>
  <si>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</si>
  <si>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</si>
  <si>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</si>
  <si>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</si>
  <si>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</si>
  <si>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</si>
  <si>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</si>
  <si>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</si>
  <si>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</si>
  <si>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</si>
  <si>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</si>
  <si>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март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</si>
  <si>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январь-март </t>
    </r>
    <r>
      <rPr>
        <b/>
        <sz val="14"/>
        <rFont val="Times New Roman"/>
        <family val="1"/>
        <charset val="204"/>
      </rPr>
      <t>2019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</si>
  <si>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</r>
    <r>
      <rPr>
        <b/>
        <sz val="12"/>
        <rFont val="Times New Roman"/>
        <family val="1"/>
        <charset val="204"/>
      </rPr>
      <t xml:space="preserve"> 2019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</si>
  <si>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январь-март </t>
    </r>
    <r>
      <rPr>
        <b/>
        <sz val="14"/>
        <rFont val="Times New Roman"/>
        <family val="1"/>
        <charset val="204"/>
      </rPr>
      <t>2019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</si>
  <si>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январь-мапрт  2019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</si>
  <si>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08 "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</si>
</sst>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#,##0.0"/>
    <numFmt numFmtId="166" formatCode="#,##0.0_р_."/>
    <numFmt numFmtId="167" formatCode="#,##0_р_."/>
    <numFmt numFmtId="168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5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3" fontId="7" fillId="0" borderId="2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166" fontId="38" fillId="0" borderId="25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5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7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5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5" fillId="28" borderId="25" xfId="0" applyNumberFormat="1" applyFont="1" applyFill="1" applyBorder="1" applyAlignment="1">
      <alignment horizontal="center" vertical="center"/>
    </xf>
    <xf numFmtId="165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5" fontId="5" fillId="28" borderId="18" xfId="0" applyNumberFormat="1" applyFont="1" applyFill="1" applyBorder="1" applyAlignment="1">
      <alignment horizontal="center" vertical="center"/>
    </xf>
    <xf numFmtId="164" fontId="5" fillId="28" borderId="18" xfId="0" applyNumberFormat="1" applyFont="1" applyFill="1" applyBorder="1" applyAlignment="1">
      <alignment horizontal="center" vertical="center"/>
    </xf>
    <xf numFmtId="164" fontId="7" fillId="28" borderId="18" xfId="0" applyNumberFormat="1" applyFont="1" applyFill="1" applyBorder="1" applyAlignment="1">
      <alignment horizontal="center" vertical="center"/>
    </xf>
    <xf numFmtId="165" fontId="45" fillId="0" borderId="35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5" fontId="45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5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4" fontId="7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168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5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5" fontId="7" fillId="0" borderId="46" xfId="0" applyNumberFormat="1" applyFont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4" fontId="42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5" fontId="7" fillId="0" borderId="48" xfId="0" applyNumberFormat="1" applyFont="1" applyBorder="1"/>
    <xf numFmtId="165" fontId="7" fillId="0" borderId="48" xfId="0" applyNumberFormat="1" applyFont="1" applyBorder="1" applyAlignment="1">
      <alignment horizontal="center" vertical="center"/>
    </xf>
    <xf numFmtId="165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5" fontId="33" fillId="0" borderId="46" xfId="0" applyNumberFormat="1" applyFont="1" applyBorder="1" applyAlignment="1">
      <alignment horizontal="center" vertical="center" wrapText="1"/>
    </xf>
    <xf numFmtId="43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43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4.xml"/><Relationship Id="rId41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9A8BEE2-1117-4F9B-B5FF-CB8031185F14}" diskRevisions="1" revisionId="1446" version="41" protected="1">
  <header guid="{6530602C-5625-4C1F-A24D-276880222ECB}" dateTime="2019-04-08T10:18:20" maxSheetId="9" userName="Татьяна Федоровна" r:id="rId41" minRId="1404" maxRId="1406">
    <sheetIdMap count="8">
      <sheetId val="1"/>
      <sheetId val="2"/>
      <sheetId val="3"/>
      <sheetId val="4"/>
      <sheetId val="5"/>
      <sheetId val="6"/>
      <sheetId val="7"/>
      <sheetId val="8"/>
    </sheetIdMap>
  </header>
  <header guid="{B9A8BEE2-1117-4F9B-B5FF-CB8031185F14}" dateTime="2019-04-08T10:39:50" maxSheetId="9" userName="Татьяна Федоровна" r:id="rId42" minRId="1420" maxRId="1446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4" sId="1">
    <oc r="BW10" t="inlineStr">
      <is>
        <t>декабрь</t>
      </is>
    </oc>
    <nc r="BW10" t="inlineStr">
      <is>
        <t>март</t>
      </is>
    </nc>
  </rcc>
  <rcc rId="1405" sId="1">
    <oc r="CM10" t="inlineStr">
      <is>
        <t>18</t>
      </is>
    </oc>
    <nc r="CM10" t="inlineStr">
      <is>
        <t>19</t>
      </is>
    </nc>
  </rcc>
  <rcc rId="1406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январь-декабрь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январь-март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год'!$A$1:$F$27</formula>
    <oldFormula>'Разд.4, Подразд.4.1 за год'!$A$1:$F$27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0" sId="2" numFmtId="4">
    <oc r="I21">
      <v>174.9</v>
    </oc>
    <nc r="I21"/>
  </rcc>
  <rcc rId="1421" sId="2" numFmtId="4">
    <oc r="H21">
      <v>174.9</v>
    </oc>
    <nc r="H21"/>
  </rcc>
  <rcc rId="1422" sId="2" numFmtId="4">
    <oc r="H30">
      <v>3.2</v>
    </oc>
    <nc r="H30">
      <v>8.3000000000000007</v>
    </nc>
  </rcc>
  <rcc rId="1423" sId="2" numFmtId="4">
    <oc r="I10">
      <v>72.900000000000006</v>
    </oc>
    <nc r="I10"/>
  </rcc>
  <rcc rId="1424" sId="2" numFmtId="4">
    <oc r="H10">
      <v>99.6</v>
    </oc>
    <nc r="H10">
      <v>27.7</v>
    </nc>
  </rcc>
  <rcc rId="1425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январь-декабрь</t>
        </r>
        <r>
          <rPr>
            <b/>
            <sz val="12"/>
            <rFont val="Times New Roman"/>
            <family val="1"/>
            <charset val="204"/>
          </rPr>
          <t xml:space="preserve"> 2018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    </r>
        <r>
          <rPr>
            <b/>
            <sz val="12"/>
            <rFont val="Times New Roman"/>
            <family val="1"/>
            <charset val="204"/>
          </rPr>
          <t xml:space="preserve"> 2019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426" sId="3" numFmtId="4">
    <oc r="F10">
      <v>163</v>
    </oc>
    <nc r="F10"/>
  </rcc>
  <rcc rId="1427" sId="3" numFmtId="4">
    <oc r="E10">
      <v>1467.1</v>
    </oc>
    <nc r="E10"/>
  </rcc>
  <rcc rId="1428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январь-декабрь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январь-март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429" sId="4" numFmtId="4">
    <oc r="I11">
      <v>163</v>
    </oc>
    <nc r="I11"/>
  </rcc>
  <rcc rId="1430" sId="4" numFmtId="4">
    <oc r="H11">
      <v>1467.1</v>
    </oc>
    <nc r="H11"/>
  </rcc>
  <rcc rId="1431" sId="4" numFmtId="4">
    <oc r="I9">
      <v>1408</v>
    </oc>
    <nc r="I9"/>
  </rcc>
  <rcc rId="1432" sId="4" numFmtId="4">
    <oc r="H8">
      <v>1412.2</v>
    </oc>
    <nc r="H8">
      <v>27</v>
    </nc>
  </rcc>
  <rcc rId="1433" sId="4" numFmtId="4">
    <oc r="I8">
      <v>274.5</v>
    </oc>
    <nc r="I8"/>
  </rcc>
  <rcc rId="1434" sId="4" numFmtId="4">
    <oc r="E9">
      <v>1408</v>
    </oc>
    <nc r="E9">
      <v>103</v>
    </nc>
  </rcc>
  <rcc rId="1435" sId="4" numFmtId="4">
    <oc r="I10">
      <v>163</v>
    </oc>
    <nc r="I10"/>
  </rcc>
  <rcc rId="1436" sId="4">
    <oc r="K10">
      <v>3213.41</v>
    </oc>
    <nc r="K10">
      <v>8330.01</v>
    </nc>
  </rcc>
  <rcc rId="1437" sId="4" numFmtId="4">
    <oc r="K11">
      <v>92100</v>
    </oc>
    <nc r="K11">
      <v>103000</v>
    </nc>
  </rcc>
  <rcc rId="1438" sId="4" numFmtId="4">
    <oc r="K12">
      <v>174850</v>
    </oc>
    <nc r="K12">
      <v>171200</v>
    </nc>
  </rcc>
  <rcc rId="1439" sId="4" numFmtId="4">
    <oc r="O13">
      <v>13654</v>
    </oc>
    <nc r="O13"/>
  </rcc>
  <rcc rId="1440" sId="4" numFmtId="4">
    <oc r="O12">
      <v>2150</v>
    </oc>
    <nc r="O12">
      <v>2100</v>
    </nc>
  </rcc>
  <rcc rId="1441" sId="4" numFmtId="4">
    <oc r="K13">
      <v>1137802</v>
    </oc>
    <nc r="K13"/>
  </rcc>
  <rcc rId="1442" sId="4">
    <oc r="L13" t="inlineStr">
      <is>
        <t>край на ремонт</t>
      </is>
    </oc>
    <nc r="L13"/>
  </rcc>
  <rcc rId="1443" sId="4">
    <oc r="P13" t="inlineStr">
      <is>
        <t>софин</t>
      </is>
    </oc>
    <nc r="P13"/>
  </rcc>
  <rcc rId="1444" sId="4" numFmtId="4">
    <oc r="H9">
      <v>1468</v>
    </oc>
    <nc r="H9">
      <v>282.5</v>
    </nc>
  </rcc>
  <rcc rId="1445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январь-декабрь  2018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январь-мапрт  2019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446" sId="8">
    <oc r="F19" t="inlineStr">
      <is>
        <t>" 10 " января 2019 года</t>
      </is>
    </oc>
    <nc r="F19" t="inlineStr">
      <is>
        <t>" 08 " апреля 2019 года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GW17" sqref="GW17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60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F2305C97-FE37-448B-9008-C10C48B5994E}" showPageBreaks="1" view="pageBreakPreview">
      <selection activeCell="GW17" sqref="GW17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27.7</v>
      </c>
      <c r="F7" s="44">
        <f>F9+F29+F30</f>
        <v>0</v>
      </c>
      <c r="G7" s="110">
        <f>G9+G29+G30</f>
        <v>0</v>
      </c>
      <c r="H7" s="176">
        <f>H9+H29+H30</f>
        <v>36</v>
      </c>
      <c r="I7" s="165">
        <v>0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27.7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27.7</v>
      </c>
      <c r="I9" s="167">
        <v>0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27.7</v>
      </c>
      <c r="F10" s="43"/>
      <c r="G10" s="110"/>
      <c r="H10" s="178">
        <v>27.7</v>
      </c>
      <c r="I10" s="166"/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/>
      <c r="I21" s="168"/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8.3000000000000007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F9" sqref="F9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0</v>
      </c>
      <c r="F6" s="188">
        <v>0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0</v>
      </c>
      <c r="F7" s="189">
        <v>0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/>
      <c r="F10" s="189"/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F2305C97-FE37-448B-9008-C10C48B5994E}" showPageBreaks="1" printArea="1" view="pageBreakPreview">
      <pane xSplit="0.78289473684210531" ySplit="3" topLeftCell="B4" activePane="bottomRight" state="frozen"/>
      <selection pane="bottomRight" activeCell="D3" sqref="D3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7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8.3000000000000007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0</v>
      </c>
      <c r="F8" s="57">
        <f>'Раздел 1'!F7</f>
        <v>0</v>
      </c>
      <c r="G8" s="57">
        <f>'Раздел 1'!G7</f>
        <v>0</v>
      </c>
      <c r="H8" s="182">
        <v>27</v>
      </c>
      <c r="I8" s="210"/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103</v>
      </c>
      <c r="F9" s="56"/>
      <c r="G9" s="57"/>
      <c r="H9" s="215">
        <v>282.5</v>
      </c>
      <c r="I9" s="211"/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0</v>
      </c>
      <c r="F10" s="130">
        <f t="shared" si="0"/>
        <v>0</v>
      </c>
      <c r="G10" s="130">
        <f t="shared" si="0"/>
        <v>0</v>
      </c>
      <c r="H10" s="182">
        <f>H11+H12+H18+H19+H20+H21+H22</f>
        <v>0</v>
      </c>
      <c r="I10" s="210"/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/>
      <c r="F11" s="43"/>
      <c r="G11" s="44">
        <f>'Раздел 2'!D7</f>
        <v>0</v>
      </c>
      <c r="H11" s="178"/>
      <c r="I11" s="212"/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-179.5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F2305C97-FE37-448B-9008-C10C48B5994E}" showPageBreaks="1" printArea="1" view="pageBreakPreview">
      <pane xSplit="1" ySplit="4" topLeftCell="B5" activePane="bottomRight" state="frozen"/>
      <selection pane="bottomRight" activeCell="L9" sqref="L9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0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F2305C97-FE37-448B-9008-C10C48B5994E}" showPageBreaks="1" printArea="1" view="pageBreakPreview">
      <pane xSplit="0.94594594594594594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M9" sqref="M9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F2305C97-FE37-448B-9008-C10C48B5994E}" showPageBreaks="1" fitToPage="1" printArea="1" hiddenRows="1" view="pageBreakPreview">
      <selection activeCell="K11" sqref="K11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6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7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H21" sqref="H21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470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F2305C97-FE37-448B-9008-C10C48B5994E}" scale="75" showPageBreaks="1" fitToPage="1" printArea="1" view="pageBreakPreview">
      <selection activeCell="I18" sqref="I18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2019-04-08T03:39:44Z</cp:lastPrinted>
  <dcterms:created xsi:type="dcterms:W3CDTF">2001-07-17T13:47:10Z</dcterms:created>
  <dcterms:modified xsi:type="dcterms:W3CDTF">2019-04-08T03:39:50Z</dcterms:modified>
</cp:coreProperties>
</file>