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525" windowWidth="9420" windowHeight="4530" tabRatio="912"/>
  </bookViews>
  <sheets>
    <sheet name="0503160 поясн зап л.1" sheetId="13" r:id="rId1"/>
    <sheet name="таблицы" sheetId="45" r:id="rId2"/>
    <sheet name="162" sheetId="32" r:id="rId3"/>
    <sheet name="163" sheetId="33" r:id="rId4"/>
    <sheet name="164" sheetId="57" r:id="rId5"/>
    <sheet name="166,  167" sheetId="37" r:id="rId6"/>
    <sheet name="171,  172" sheetId="31" r:id="rId7"/>
    <sheet name="125" sheetId="58" r:id="rId8"/>
    <sheet name="125 культ" sheetId="59" r:id="rId9"/>
  </sheets>
  <definedNames>
    <definedName name="_xlnm.Print_Area" localSheetId="4">'164'!$A$1:$DG$50</definedName>
    <definedName name="_xlnm.Print_Area" localSheetId="5">'166,  167'!$A$1:$DD$63</definedName>
    <definedName name="_xlnm.Print_Area" localSheetId="6">'171,  172'!$A$26:$DD$62</definedName>
    <definedName name="_xlnm.Print_Area" localSheetId="1">таблицы!$A$1:$DD$117</definedName>
  </definedNames>
  <calcPr calcId="145621"/>
</workbook>
</file>

<file path=xl/calcChain.xml><?xml version="1.0" encoding="utf-8"?>
<calcChain xmlns="http://schemas.openxmlformats.org/spreadsheetml/2006/main">
  <c r="DY27" i="59" l="1"/>
  <c r="DY31" i="59" s="1"/>
  <c r="AV23" i="57" l="1"/>
  <c r="AF23" i="57"/>
  <c r="CB27" i="57"/>
  <c r="BL27" i="57"/>
  <c r="CB17" i="57"/>
  <c r="CJ41" i="32" l="1"/>
  <c r="CC41" i="32"/>
  <c r="BA41" i="32"/>
  <c r="BH41" i="32"/>
  <c r="BS10" i="37" l="1"/>
  <c r="BF10" i="37"/>
  <c r="Q22" i="33" l="1"/>
  <c r="AM22" i="33"/>
  <c r="CB30" i="57"/>
  <c r="BL30" i="57"/>
  <c r="DY27" i="58"/>
  <c r="DY31" i="58" s="1"/>
  <c r="BO17" i="33"/>
  <c r="BO22" i="33" l="1"/>
  <c r="BS30" i="37"/>
  <c r="BF30" i="37"/>
  <c r="CB34" i="57" l="1"/>
  <c r="BL34" i="57"/>
  <c r="CB33" i="57"/>
  <c r="BL33" i="57"/>
  <c r="CB32" i="57"/>
  <c r="BL32" i="57"/>
  <c r="CB31" i="57"/>
  <c r="BL31" i="57"/>
  <c r="CB29" i="57"/>
  <c r="BL29" i="57"/>
  <c r="CB28" i="57"/>
  <c r="BL28" i="57"/>
  <c r="CB26" i="57"/>
  <c r="BL26" i="57"/>
  <c r="CB24" i="57"/>
  <c r="BL24" i="57"/>
  <c r="CB22" i="57"/>
  <c r="BL22" i="57"/>
  <c r="CB21" i="57"/>
  <c r="BL21" i="57"/>
  <c r="CB20" i="57"/>
  <c r="BL20" i="57"/>
  <c r="CB19" i="57"/>
  <c r="BL19" i="57"/>
  <c r="AV18" i="57"/>
  <c r="AV9" i="57" s="1"/>
  <c r="AF18" i="57"/>
  <c r="AF9" i="57" s="1"/>
  <c r="BL17" i="57"/>
  <c r="CB16" i="57"/>
  <c r="BL16" i="57"/>
  <c r="CB15" i="57"/>
  <c r="BL15" i="57"/>
  <c r="CB14" i="57"/>
  <c r="BL14" i="57"/>
  <c r="CB13" i="57"/>
  <c r="BL13" i="57"/>
  <c r="CB12" i="57"/>
  <c r="BL12" i="57"/>
  <c r="CB10" i="57"/>
  <c r="BL10" i="57"/>
  <c r="CB9" i="57" l="1"/>
  <c r="BL23" i="57"/>
  <c r="AF35" i="57"/>
  <c r="AV35" i="57"/>
  <c r="BL18" i="57"/>
  <c r="BL9" i="57" s="1"/>
  <c r="AF36" i="57"/>
  <c r="AF37" i="57" s="1"/>
  <c r="AV36" i="57"/>
  <c r="AV37" i="57" s="1"/>
  <c r="CB23" i="57"/>
  <c r="BL37" i="57" l="1"/>
  <c r="BL36" i="57"/>
  <c r="BO13" i="33"/>
  <c r="BO20" i="33"/>
  <c r="BO14" i="33"/>
  <c r="BO21" i="33"/>
  <c r="BO16" i="33"/>
  <c r="BO11" i="33"/>
  <c r="BO12" i="33"/>
  <c r="BO15" i="33"/>
  <c r="BO18" i="33"/>
  <c r="BO19" i="33"/>
</calcChain>
</file>

<file path=xl/sharedStrings.xml><?xml version="1.0" encoding="utf-8"?>
<sst xmlns="http://schemas.openxmlformats.org/spreadsheetml/2006/main" count="559" uniqueCount="349">
  <si>
    <t>Форма 0503160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</si>
  <si>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</si>
  <si>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</si>
  <si>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</si>
  <si>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</si>
  <si>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Сведения о мерах по повышению эффективности</t>
  </si>
  <si>
    <t>01 11</t>
  </si>
  <si>
    <t>03 10</t>
  </si>
  <si>
    <t>09 09</t>
  </si>
  <si>
    <t>Главный бухгалтер ________________  И.А. Лямин</t>
  </si>
  <si>
    <r>
      <t xml:space="preserve">Глава администрации </t>
    </r>
    <r>
      <rPr>
        <sz val="8"/>
        <rFont val="Arial Cyr"/>
        <family val="2"/>
        <charset val="204"/>
      </rPr>
      <t xml:space="preserve">________________   </t>
    </r>
    <r>
      <rPr>
        <b/>
        <sz val="10"/>
        <rFont val="Arial Cyr"/>
        <charset val="204"/>
      </rPr>
      <t>Т.Ф. Вербовская</t>
    </r>
  </si>
  <si>
    <r>
      <t xml:space="preserve">Глава администрации </t>
    </r>
    <r>
      <rPr>
        <sz val="8"/>
        <rFont val="Arial Cyr"/>
        <family val="2"/>
        <charset val="204"/>
      </rPr>
      <t xml:space="preserve">________________   </t>
    </r>
    <r>
      <rPr>
        <b/>
        <sz val="12"/>
        <rFont val="Arial Cyr"/>
        <charset val="204"/>
      </rPr>
      <t xml:space="preserve"> Т.Ф. Вербовская</t>
    </r>
  </si>
  <si>
    <r>
      <t xml:space="preserve">Главный бухгалтер ________________  </t>
    </r>
    <r>
      <rPr>
        <sz val="8"/>
        <rFont val="Arial Cyr"/>
        <family val="2"/>
        <charset val="204"/>
      </rPr>
      <t xml:space="preserve"> </t>
    </r>
    <r>
      <rPr>
        <b/>
        <sz val="12"/>
        <rFont val="Arial Cyr"/>
        <charset val="204"/>
      </rPr>
      <t>И.А. Лямин</t>
    </r>
  </si>
  <si>
    <r>
      <t xml:space="preserve">Глава администрации </t>
    </r>
    <r>
      <rPr>
        <sz val="8"/>
        <rFont val="Arial Cyr"/>
        <family val="2"/>
        <charset val="204"/>
      </rPr>
      <t xml:space="preserve">________________   </t>
    </r>
    <r>
      <rPr>
        <b/>
        <sz val="12"/>
        <rFont val="Arial Cyr"/>
        <charset val="204"/>
      </rPr>
      <t>Т.Ф. Вербовская</t>
    </r>
  </si>
  <si>
    <r>
      <t xml:space="preserve">Главный бухгалтер ________________  </t>
    </r>
    <r>
      <rPr>
        <sz val="8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И.А. Лямин</t>
    </r>
  </si>
  <si>
    <t>И.А. Лямин</t>
  </si>
  <si>
    <t>Глава администрации ________________   Т.Ф. Вербовская</t>
  </si>
  <si>
    <t xml:space="preserve">Содержание автомобилных дорог общего пользования местного значения </t>
  </si>
  <si>
    <t>4930075550</t>
  </si>
  <si>
    <t>4930095550</t>
  </si>
  <si>
    <t>4930074120</t>
  </si>
  <si>
    <t>4930094120</t>
  </si>
  <si>
    <t>Функционирование Правительства РФ,высших органов исполнительной власти субъектов РФ,местных администраций</t>
  </si>
  <si>
    <t>Мобилизационная и вневойсковая подготовка</t>
  </si>
  <si>
    <t>04092424</t>
  </si>
  <si>
    <t>01 13</t>
  </si>
  <si>
    <t>04 09</t>
  </si>
  <si>
    <t>Уменьшение ассигнований в связи с неисполнением</t>
  </si>
  <si>
    <t>Дорожное хозяйство (дорожные фонды)</t>
  </si>
  <si>
    <t xml:space="preserve">Другие вопросы в области здравоохранения 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</si>
  <si>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</si>
  <si>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</si>
  <si>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</si>
  <si>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</si>
  <si>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</si>
  <si>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Главный</t>
  </si>
  <si>
    <t>Т.Ф. Вербовская</t>
  </si>
  <si>
    <t>Итого</t>
  </si>
  <si>
    <t>200</t>
  </si>
  <si>
    <t>Сведения об исполнении бюджета</t>
  </si>
  <si>
    <t>Утвержденные бюджетные назначения</t>
  </si>
  <si>
    <t>Показатели исполнения</t>
  </si>
  <si>
    <t>1. Доходы бюджета, всего</t>
  </si>
  <si>
    <t>из них:</t>
  </si>
  <si>
    <t>Форма по ОКУД</t>
  </si>
  <si>
    <t xml:space="preserve">на 1 </t>
  </si>
  <si>
    <t xml:space="preserve"> г.</t>
  </si>
  <si>
    <t>дефицита бюджета</t>
  </si>
  <si>
    <t>Глава по БК</t>
  </si>
  <si>
    <t>Наименование бюджета</t>
  </si>
  <si>
    <t>по ОКАТО</t>
  </si>
  <si>
    <t>по ОКЕИ</t>
  </si>
  <si>
    <t>Код
по бюджетной
классификации</t>
  </si>
  <si>
    <t>по ОКПО</t>
  </si>
  <si>
    <t>Главный распорядитель, распорядитель,</t>
  </si>
  <si>
    <t>Периодичность: квартальная, годовая</t>
  </si>
  <si>
    <t xml:space="preserve">января </t>
  </si>
  <si>
    <t>Администрация Разъезженского сельсовета</t>
  </si>
  <si>
    <t>383</t>
  </si>
  <si>
    <t>Сумма</t>
  </si>
  <si>
    <t>наименование</t>
  </si>
  <si>
    <t>код</t>
  </si>
  <si>
    <t>Х</t>
  </si>
  <si>
    <t>500</t>
  </si>
  <si>
    <t>0503160</t>
  </si>
  <si>
    <t>Краткая характеристика</t>
  </si>
  <si>
    <t>Принятые меры</t>
  </si>
  <si>
    <t>Распорядительный документ</t>
  </si>
  <si>
    <t>Результаты принятых мер</t>
  </si>
  <si>
    <t>номер</t>
  </si>
  <si>
    <t>дата</t>
  </si>
  <si>
    <t>Результат исполнения</t>
  </si>
  <si>
    <t>Причины неисполнения</t>
  </si>
  <si>
    <t xml:space="preserve">                                                           (подпись)                (расшифровка подписи)</t>
  </si>
  <si>
    <t xml:space="preserve">                                                        (подпись)                (расшифровка подписи)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</si>
  <si>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</si>
  <si>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</si>
  <si>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</si>
  <si>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</si>
  <si>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</si>
  <si>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Сведения о результатах внешних контрольных мероприятий</t>
  </si>
  <si>
    <t>Дата</t>
  </si>
  <si>
    <t>Тема проверки</t>
  </si>
  <si>
    <t>Результаты проверки</t>
  </si>
  <si>
    <t>Код формы по ОКУД</t>
  </si>
  <si>
    <t>Всего</t>
  </si>
  <si>
    <t>0503162</t>
  </si>
  <si>
    <t>По плану</t>
  </si>
  <si>
    <t>Таблица № 2</t>
  </si>
  <si>
    <t>расходования бюджетных средств</t>
  </si>
  <si>
    <t>Сведения об исполнении текстовых статей</t>
  </si>
  <si>
    <t>Таблица № 3</t>
  </si>
  <si>
    <t>закона (решения) о бюджете</t>
  </si>
  <si>
    <t>Содержание статьи закона
(решения) о бюджете</t>
  </si>
  <si>
    <t>Сведения об особенностях ведения бюджетного учета</t>
  </si>
  <si>
    <t>Таблица № 4</t>
  </si>
  <si>
    <t>Наименование объекта учета</t>
  </si>
  <si>
    <t>Код счета
бюджетного учета</t>
  </si>
  <si>
    <t>Характеристика метода оценки
и момент отражения операции в учете</t>
  </si>
  <si>
    <t>Правовое
обоснование</t>
  </si>
  <si>
    <t>Сведения о результатах мероприятий внутреннего контроля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</si>
  <si>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</si>
  <si>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</si>
  <si>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</si>
  <si>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</si>
  <si>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</si>
  <si>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Результат инвентаризации
(расхождения)</t>
  </si>
  <si>
    <t>Меры
по устранению
выявленных
расхождений</t>
  </si>
  <si>
    <t>код счета бюд-жетного учета</t>
  </si>
  <si>
    <t>Таблица № 7</t>
  </si>
  <si>
    <t>Дата
проверки</t>
  </si>
  <si>
    <t>Наименование контрольного органа</t>
  </si>
  <si>
    <t>Меры по результатам проверки</t>
  </si>
  <si>
    <t xml:space="preserve">ежемечная </t>
  </si>
  <si>
    <t xml:space="preserve">плановая </t>
  </si>
  <si>
    <t>01 04</t>
  </si>
  <si>
    <t>01 02</t>
  </si>
  <si>
    <t>02 03</t>
  </si>
  <si>
    <t xml:space="preserve">01  02 </t>
  </si>
  <si>
    <t>на счете в органе, организующем исполнение бюджета</t>
  </si>
  <si>
    <t>Утверждено на год</t>
  </si>
  <si>
    <t>04216825000</t>
  </si>
  <si>
    <t>г.</t>
  </si>
  <si>
    <t>Единица измерения: руб.</t>
  </si>
  <si>
    <t>ПОЯСНИТЕЛЬНАЯ ЗАПИСКА</t>
  </si>
  <si>
    <t>Код строки</t>
  </si>
  <si>
    <t>0503164</t>
  </si>
  <si>
    <t>450</t>
  </si>
  <si>
    <t>0503166</t>
  </si>
  <si>
    <t>0503167</t>
  </si>
  <si>
    <t>0503171</t>
  </si>
  <si>
    <t>0503172</t>
  </si>
  <si>
    <t>Возникновение задолженности</t>
  </si>
  <si>
    <t>021</t>
  </si>
  <si>
    <t>бухгалтер</t>
  </si>
  <si>
    <t xml:space="preserve">01 02 </t>
  </si>
  <si>
    <t xml:space="preserve">01 04 </t>
  </si>
  <si>
    <t>05 03</t>
  </si>
  <si>
    <t>08 01</t>
  </si>
  <si>
    <t>КОДЫ</t>
  </si>
  <si>
    <t>расхождений нет</t>
  </si>
  <si>
    <t>ревизия кассы</t>
  </si>
  <si>
    <t>нет</t>
  </si>
  <si>
    <t>Фактически</t>
  </si>
  <si>
    <t>руб.</t>
  </si>
  <si>
    <t>0503163</t>
  </si>
  <si>
    <t>010</t>
  </si>
  <si>
    <t>05</t>
  </si>
  <si>
    <t>021 2 02 00000 00 0000 151</t>
  </si>
  <si>
    <t>получатель бюджетных средств, главный администратор,</t>
  </si>
  <si>
    <t>администратор доходов бюджета,</t>
  </si>
  <si>
    <t>главный администратор, администратор</t>
  </si>
  <si>
    <t>источников финансирования</t>
  </si>
  <si>
    <t>(публично-правового образования)</t>
  </si>
  <si>
    <t>Сведения о результатах деятельности</t>
  </si>
  <si>
    <t>Код раздела, подраздела расходов по бюджетной классификации</t>
  </si>
  <si>
    <t>Наименование
показателя</t>
  </si>
  <si>
    <t>Единица измере-ния</t>
  </si>
  <si>
    <t>коли-чество</t>
  </si>
  <si>
    <t>сумма, руб.</t>
  </si>
  <si>
    <t>Сведения об изменениях бюджетной росписи</t>
  </si>
  <si>
    <t>главного распорядителя бюджетных средств,</t>
  </si>
  <si>
    <t>главного администратора источников финансирования дефицита бюджета</t>
  </si>
  <si>
    <t>Код раздела, подраздела расходов; группы, подгруппы источников финансирования дефицита бюджета
по бюджетной классификации</t>
  </si>
  <si>
    <t>Разница между показателями бюджетной росписи
и закона (решения)
о бюджете, руб.</t>
  </si>
  <si>
    <t>Причины
изменений</t>
  </si>
  <si>
    <t>законом
(решением)
о бюджете, руб.</t>
  </si>
  <si>
    <t>бюджетной росписью с учетом изменений на отчетную дату, руб.</t>
  </si>
  <si>
    <t>Исполнено,
руб.</t>
  </si>
  <si>
    <t>не исполнено
сумма, руб.
(гр. 4 - гр. 3)</t>
  </si>
  <si>
    <t>процент исполнения,
%</t>
  </si>
  <si>
    <t>причины отклонений
от планового процента исполнения</t>
  </si>
  <si>
    <t>2. Расходы бюджета, всего</t>
  </si>
  <si>
    <t>Результат исполнения бюджета
(дефицит/профицит)</t>
  </si>
  <si>
    <t>3. Источники финанси-рования дефицита бюджета, всего</t>
  </si>
  <si>
    <t>Сведения об исполнении мероприятий в рамках целевых программ</t>
  </si>
  <si>
    <t>Наименование программы, подпрограммы</t>
  </si>
  <si>
    <t>Код целевой статьи расходов
по бюджетной классификации</t>
  </si>
  <si>
    <t>Наименование
мероприятия</t>
  </si>
  <si>
    <t>Утверждено бюджетной росписью,
с учетом изменений, руб.</t>
  </si>
  <si>
    <t>Причины
отклонений</t>
  </si>
  <si>
    <t>Сведения о целевых иностранных кредитах</t>
  </si>
  <si>
    <t>Наименование
кредитора</t>
  </si>
  <si>
    <t>Соглашение
о кредите</t>
  </si>
  <si>
    <t>Цель
использования
заемных средств</t>
  </si>
  <si>
    <t>Утверждено бюджетной росписью
с учетом изменений, руб.</t>
  </si>
  <si>
    <t>Сумма
использо-ванного кредита, руб.</t>
  </si>
  <si>
    <t>Номер (код) счета
бюджетного учета</t>
  </si>
  <si>
    <t>Сведения о финансовых вложениях получателя бюджетных средств,</t>
  </si>
  <si>
    <t>администратора источников финансирования дефицита бюджета</t>
  </si>
  <si>
    <t>Номер (код) счета бюджетного учета</t>
  </si>
  <si>
    <t>Сумма, руб.</t>
  </si>
  <si>
    <t>Вид финансового вложения</t>
  </si>
  <si>
    <t>Наименование
эмитента</t>
  </si>
  <si>
    <t>Итого по коду счета</t>
  </si>
  <si>
    <t>Сведения о государственном (муниципальном) долге</t>
  </si>
  <si>
    <t>Срок погашения задолженности (окончания действия обязательства)</t>
  </si>
  <si>
    <t>вид
(долговой инструмент)</t>
  </si>
  <si>
    <t>документ -
основание</t>
  </si>
  <si>
    <t>подпрограмма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</si>
  <si>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 xml:space="preserve">подпрограмма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</si>
  <si>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>Деятельность органов местного самоуправления сельских поселений</t>
  </si>
  <si>
    <t>подпрограмма  «Благоустройство территории Разъезженского сельсовета»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</si>
  <si>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4920083420</t>
  </si>
  <si>
    <t>4930083480</t>
  </si>
  <si>
    <t>4910083400</t>
  </si>
  <si>
    <t>4910084930</t>
  </si>
  <si>
    <t>Обеспечения первичных мер пожарной безопасности, проведение акарицидных обработок мест массового пребывания населения</t>
  </si>
  <si>
    <t>Обеспечение условий для решения проблем благоустройства по улучшению внешнего вида территории</t>
  </si>
  <si>
    <t>В расходной части бюджета предусматривается резервный фонд в размере 5,0 тыс.руб.</t>
  </si>
  <si>
    <t>Отсутствие расходов, финансирование которых предусмотрено Положением о расходовании средств резервного фонда</t>
  </si>
  <si>
    <t>4920095080</t>
  </si>
  <si>
    <t>4920075080</t>
  </si>
  <si>
    <t>4930084750</t>
  </si>
  <si>
    <t>4910083580</t>
  </si>
  <si>
    <t>4910077410</t>
  </si>
  <si>
    <t>4910097410</t>
  </si>
  <si>
    <t>5090080620</t>
  </si>
  <si>
    <t>Разъезженский сельсовет</t>
  </si>
  <si>
    <t xml:space="preserve">"       "                </t>
  </si>
  <si>
    <t>03 14</t>
  </si>
  <si>
    <t xml:space="preserve">"         "                           </t>
  </si>
  <si>
    <t xml:space="preserve">Осуществление планирования закупок товаров, работ, услуг для муниципальных нужд </t>
  </si>
  <si>
    <t>Соблюдение требований 44-ФЗ при осуществлении закупок</t>
  </si>
  <si>
    <t>Повышение эффективности использования бюджетных средств и увеличение поступлений налоговых и неналоговых доходов местного бюджета</t>
  </si>
  <si>
    <t>Соглашение о мерах по повышениюэффективности использования бюджетных средств и увеличение поступлений налоговых и неналоговых доходов местного бюджета</t>
  </si>
  <si>
    <t>СПРАВКА</t>
  </si>
  <si>
    <t>по консолидируемым расчетам</t>
  </si>
  <si>
    <t>0503125</t>
  </si>
  <si>
    <t xml:space="preserve">на 01 </t>
  </si>
  <si>
    <t>января</t>
  </si>
  <si>
    <t>Наименование финансового органа; органа, осуществляющего</t>
  </si>
  <si>
    <t>кассовое обслуживание исполнения бюджета;</t>
  </si>
  <si>
    <t>главного распорядителя, распорядителя, получателя бюджетных средств,</t>
  </si>
  <si>
    <t>главного администратора, администратора доходов бюджета,</t>
  </si>
  <si>
    <t>главного администратора, администратора источников</t>
  </si>
  <si>
    <t>финансирования дефицита бюджета</t>
  </si>
  <si>
    <t>Наименование бюджета (публично-правового образования)</t>
  </si>
  <si>
    <t>Наименование вида деятельности</t>
  </si>
  <si>
    <t>Код счета бюджетного учета</t>
  </si>
  <si>
    <t>Периодичность: месячная, квартальная</t>
  </si>
  <si>
    <t>Контрагент</t>
  </si>
  <si>
    <t>Номер счета 
бюджетного учета</t>
  </si>
  <si>
    <t>Код корреспонди-рующего счета бюджетного учета</t>
  </si>
  <si>
    <t>по дебету</t>
  </si>
  <si>
    <t>по кредиту</t>
  </si>
  <si>
    <t>главы
по БК</t>
  </si>
  <si>
    <t xml:space="preserve">по ОКАТО </t>
  </si>
  <si>
    <t>элемента
бюджета</t>
  </si>
  <si>
    <t xml:space="preserve">Финансовое управление администрации Ермаковского района </t>
  </si>
  <si>
    <t>04616425</t>
  </si>
  <si>
    <t>в том числе по номеру (коду) счета:</t>
  </si>
  <si>
    <t>денежные расчеты</t>
  </si>
  <si>
    <t>неденежные расчеты</t>
  </si>
  <si>
    <t>Главный бухгалтер</t>
  </si>
  <si>
    <t>"</t>
  </si>
  <si>
    <t>20235118100000151</t>
  </si>
  <si>
    <t>20240014100000151</t>
  </si>
  <si>
    <t>20249999100000151</t>
  </si>
  <si>
    <t>Численность работников по штатному расписанию - 9,75 штатных единицы</t>
  </si>
  <si>
    <t>Приняты меры по увеличению собираемости налогов</t>
  </si>
  <si>
    <t>Ведение единого бухгалтерского учета</t>
  </si>
  <si>
    <t>Учетная политика Администрации Разъезженского сельсовета</t>
  </si>
  <si>
    <t>Владение, пользование и распоряжение имуществом, находящимся в муниципальной собственности поселения</t>
  </si>
  <si>
    <t>Конституция РФ, Федеральный закон "О общих принципах организации местного самоуправления в российской Федерации" от 06.10.2003 г. №131-ФЗ</t>
  </si>
  <si>
    <t>Выполнение полномочий по осуществлению первичного воинского учета на территории, где отсутствуют военные комиссариаты.</t>
  </si>
  <si>
    <t xml:space="preserve">Статья 8 53-ФЗ "О воинской обязанности и воинской службе", ст. 133 БК РФ, </t>
  </si>
  <si>
    <t>Обеспечение первичных мер пожарной безопасности в границах населенных пунктов поселения.</t>
  </si>
  <si>
    <t>Устав Разъезженского сельсовета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</si>
  <si>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</si>
  <si>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</si>
  <si>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</si>
  <si>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</si>
  <si>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Федерации.</t>
  </si>
  <si>
    <t>Организация и осуществление мероприятий по работе с детьми и молодежью в поселении.</t>
  </si>
  <si>
    <t>Организация ритуальных услуг и содержание мест захоронения.</t>
  </si>
  <si>
    <t>Осуществление муниципального лесного контроля.</t>
  </si>
  <si>
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поселения, изменение, аннулирование таких наименований, размещение информации в государственном адресном реестре.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</si>
  <si>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</si>
  <si>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предпринимательства.</t>
  </si>
  <si>
    <t>Создание условий для обеспечения жителей поселения услугами связи, общественного питания, торговли и бытового обслуживания.</t>
  </si>
  <si>
    <t>Создание условий для организации досуга и обеспечения жителей поселения услугами организаций культуры.</t>
  </si>
  <si>
    <t>Установление, изменение и отмена местных налогов и сборов поселения</t>
  </si>
  <si>
    <t>Утверждение генеральных планов поселения, правил землепользования и застройки,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</t>
  </si>
  <si>
    <t>Участие в организации деятельности по сбору (в том числе раздельному сбору) и транспортированию твердых коммунальных отходов.</t>
  </si>
  <si>
    <t>Участие в предупреждении и ликвидации последствий чрезвычайных ситуаций в границах поселения.</t>
  </si>
  <si>
    <t>Формирование архивных фондов поселения.</t>
  </si>
  <si>
    <t>Формирование, утверждение, исполнение бюджета и контроль за его исполнением</t>
  </si>
  <si>
    <t>штатная численность работников 9,75 ед.</t>
  </si>
  <si>
    <t>Штатная численность не изменилась</t>
  </si>
  <si>
    <t>Уменьшение ассигнований в связи с неиспользованием средств резервного фонда</t>
  </si>
  <si>
    <t>Увеличение расходов на повышение заработной платы на 20% с 01.09.2018 г. - 40 500,00 руб., увеличение расходов на повышение заработной платы на 4% с 01.01.2018 г. - 23 368,50 руб.</t>
  </si>
  <si>
    <t>Увеличение ассигнований по уведомлению Финансового управления (на повышение заработной платы)</t>
  </si>
  <si>
    <t>Увеличение ассигнований на обеспечения первичных мер пожарной безопасности - 16 717,00 руб, получен грант - 185 000,00 руб,</t>
  </si>
  <si>
    <t>Выделены целевые средства на содержание дорог сельского поселения - 174 850,00 руб., получены средства на ремонт асфальтобетонного покрытия - 1137 802,00 руб., выделены средства на очистку дорог от снега - 60 000,0 руб, остаток акцизов на 01.01.2018 г. - 3 213,41 руб.</t>
  </si>
  <si>
    <t>Выделены средства на обращение с ТБО - 67 100,00 руб., получен грант на благоустройство - 326 100,00 руб, средства из местного бюджета на уборку территории - 47 364,00 руб.</t>
  </si>
  <si>
    <t>Передаваемые полномочия</t>
  </si>
  <si>
    <t>Увеличение расходов на повышение заработной платы на 20% с 01.09.2018 г. - 84 200,00 руб., увеличение расходов на повышение заработной платы на 4% с 01.01.2018 г. - 84 531,50 руб., увеличение размера минимальной заработной платы - 91 800,00 руб, распределен остаток на 01.01.2018 г. - 35 133,91 руб, увеличение расходов на административную комиссию</t>
  </si>
  <si>
    <t>"          "                          2019   г.</t>
  </si>
  <si>
    <t>"            "                             20   г.</t>
  </si>
  <si>
    <t>"         "                          2019   г.</t>
  </si>
  <si>
    <t>"           "                            2019   г.</t>
  </si>
  <si>
    <t>Муниципальная программа "Обеспечение безопасности и комфортных условий жизнедеятельности населения Разъезженского сельсовета"</t>
  </si>
  <si>
    <t>Муниципальная программа Разъезженского сельсовета «Развитие культуры»</t>
  </si>
  <si>
    <t>4920075090</t>
  </si>
  <si>
    <t>4920095090</t>
  </si>
  <si>
    <t>4930077490</t>
  </si>
  <si>
    <t>4930097490</t>
  </si>
  <si>
    <t>"              "                                        2019   г.</t>
  </si>
  <si>
    <t>Другие общегосударственные доходы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</si>
  <si>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</si>
  <si>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</si>
  <si>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</si>
  <si>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</si>
  <si>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 xml:space="preserve">Культура </t>
  </si>
  <si>
    <t>19</t>
  </si>
  <si>
    <t>01.01.2019</t>
  </si>
  <si>
    <t>20215001100000151</t>
  </si>
  <si>
    <t xml:space="preserve">Бюджет  Разъезженского сельсовета на 2018 год и плановый 2019-2020 г. принят решением Разъезженского Совета депутатов № 31-87 р от  22.12.2017 г. Бюджет Разъезженского сельсовета за 2018 год исполнен по доходам на 99,3% - 8 384 907,23 руб. при плане в 8 440 080,62 руб. и по расходам на 99,1% - 8 451 992,88 руб. при плане 8 525 699,94 руб. </t>
  </si>
  <si>
    <t xml:space="preserve"> «            »                                                                                           
</t>
  </si>
  <si>
    <t>"          "                             2019   г.</t>
  </si>
  <si>
    <t>182 10102 000000000 110</t>
  </si>
  <si>
    <t>100 10302 000000000 110</t>
  </si>
  <si>
    <t>182 10503 000000000 110</t>
  </si>
  <si>
    <t>182 10601 000000000 110</t>
  </si>
  <si>
    <t>182 10606 033000000 110</t>
  </si>
  <si>
    <t>182 10606 043000000 110</t>
  </si>
  <si>
    <t>021 10804 020011000 110</t>
  </si>
  <si>
    <t>021 20215 001100000 151</t>
  </si>
  <si>
    <t>021 20235 118100000 151</t>
  </si>
  <si>
    <t>021 20240 014100000 151</t>
  </si>
  <si>
    <t>021 20249 999100000 151</t>
  </si>
  <si>
    <t>План-график размещения заказов на поставки товаров, работ, услуг на 2018 год</t>
  </si>
  <si>
    <t>29.12.2017</t>
  </si>
  <si>
    <t>38</t>
  </si>
  <si>
    <t>81</t>
  </si>
  <si>
    <t>22.12.2017</t>
  </si>
  <si>
    <t>В расходной части бюджета предусматривается дорожный фонд в размере 1 468,0 тыс.руб.</t>
  </si>
  <si>
    <t>Исполнено расходов на 1 467,1 тыс.руб.</t>
  </si>
  <si>
    <t>Нет заключенных контрактов</t>
  </si>
  <si>
    <t>08.10.2018 - 02.11.2018</t>
  </si>
  <si>
    <t>16 р</t>
  </si>
  <si>
    <t>08.10.2018</t>
  </si>
  <si>
    <t>Собственные доходы исполнены в сумме 436 326,61 руб. при плане 491 500,00 руб., что составляет 88,8% от плановых значений. Оказание платных услуг отсутствует. Безвозмездные поступления от других бюджетов составили 100% при плане и исполнении в 7 948 580,62 руб.</t>
  </si>
  <si>
    <t>Объем иных межбюджетных трансфертов, предоставляемых из бюджета Разъезженского сельсовета в бюджет Ермаковского района на финансирование части полномочий администрации разъезженского сельсовета по созданию условий для организации досуга и обеспечения жителей услугами организаций культуры, составил 2 244 600,00 руб., план выполнен на 100%.</t>
  </si>
  <si>
    <t>Глава администрации</t>
  </si>
  <si>
    <t>Дебиторской задолженности на 01.01.2019 г. нет. Кредиторская задолженность составила 69 480,08 руб., в т.ч. 59 480,08 руб. отчисления с заработной платы, 10 000,00 руб. коммунальные услуги. Кредиторская задолженность отражена в форме 0503169.</t>
  </si>
  <si>
    <t>В годовой отчетности отражены резервы предстоящих расходов в сумме 62 000 руб., в т.ч. 47 600,00 руб. на выплату отпускных, 14 400,00 руб. на отчисления.</t>
  </si>
  <si>
    <t>08015090080620540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</si>
</sst>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6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2" fillId="0" borderId="0" xfId="0" applyNumberFormat="1" applyFont="1"/>
    <xf numFmtId="4" fontId="0" fillId="0" borderId="0" xfId="0" applyNumberFormat="1"/>
    <xf numFmtId="0" fontId="3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Border="1"/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8" fillId="0" borderId="1" xfId="0" applyFont="1" applyBorder="1"/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4" fontId="8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8" fillId="0" borderId="0" xfId="0" applyFont="1" applyFill="1"/>
    <xf numFmtId="4" fontId="8" fillId="0" borderId="0" xfId="0" applyNumberFormat="1" applyFont="1"/>
    <xf numFmtId="4" fontId="8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/>
    <xf numFmtId="0" fontId="9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49" fontId="8" fillId="0" borderId="0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2" fillId="0" borderId="0" xfId="0" applyNumberFormat="1" applyFont="1" applyFill="1"/>
    <xf numFmtId="4" fontId="0" fillId="0" borderId="0" xfId="0" applyNumberFormat="1" applyFill="1"/>
    <xf numFmtId="0" fontId="8" fillId="0" borderId="0" xfId="0" applyFo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8" fillId="0" borderId="0" xfId="0" applyFont="1"/>
    <xf numFmtId="0" fontId="8" fillId="0" borderId="0" xfId="0" applyFont="1"/>
    <xf numFmtId="0" fontId="3" fillId="0" borderId="0" xfId="0" applyFont="1" applyFill="1" applyAlignment="1">
      <alignment horizontal="left"/>
    </xf>
    <xf numFmtId="0" fontId="8" fillId="0" borderId="0" xfId="0" applyFont="1"/>
    <xf numFmtId="0" fontId="8" fillId="0" borderId="0" xfId="0" applyFont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/>
    <xf numFmtId="0" fontId="8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/>
    <xf numFmtId="0" fontId="8" fillId="0" borderId="0" xfId="0" applyFont="1" applyAlignment="1">
      <alignment horizontal="right"/>
    </xf>
    <xf numFmtId="49" fontId="8" fillId="0" borderId="2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8" fillId="0" borderId="0" xfId="0" applyFont="1"/>
    <xf numFmtId="0" fontId="8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60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49" fontId="9" fillId="0" borderId="1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57" xfId="0" applyNumberFormat="1" applyFont="1" applyFill="1" applyBorder="1" applyAlignment="1">
      <alignment horizontal="left" vertical="center" wrapText="1"/>
    </xf>
    <xf numFmtId="0" fontId="0" fillId="0" borderId="68" xfId="0" applyFill="1" applyBorder="1" applyAlignment="1">
      <alignment wrapText="1"/>
    </xf>
    <xf numFmtId="0" fontId="0" fillId="0" borderId="56" xfId="0" applyFill="1" applyBorder="1" applyAlignment="1">
      <alignment wrapText="1"/>
    </xf>
    <xf numFmtId="0" fontId="0" fillId="0" borderId="69" xfId="0" applyFill="1" applyBorder="1" applyAlignment="1">
      <alignment wrapText="1"/>
    </xf>
    <xf numFmtId="49" fontId="8" fillId="0" borderId="2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49" fontId="8" fillId="0" borderId="59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55" xfId="0" applyNumberFormat="1" applyFont="1" applyFill="1" applyBorder="1" applyAlignment="1">
      <alignment horizontal="center" vertical="center" wrapText="1"/>
    </xf>
    <xf numFmtId="49" fontId="8" fillId="0" borderId="58" xfId="0" applyNumberFormat="1" applyFont="1" applyFill="1" applyBorder="1" applyAlignment="1">
      <alignment horizontal="center" vertical="center" wrapText="1"/>
    </xf>
    <xf numFmtId="49" fontId="8" fillId="0" borderId="58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wrapText="1"/>
    </xf>
    <xf numFmtId="0" fontId="8" fillId="0" borderId="57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49" fontId="8" fillId="0" borderId="57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wrapText="1"/>
    </xf>
    <xf numFmtId="49" fontId="8" fillId="0" borderId="57" xfId="0" applyNumberFormat="1" applyFont="1" applyFill="1" applyBorder="1" applyAlignment="1">
      <alignment horizontal="center" vertical="top"/>
    </xf>
    <xf numFmtId="0" fontId="8" fillId="0" borderId="54" xfId="0" applyFont="1" applyFill="1" applyBorder="1" applyAlignment="1">
      <alignment horizontal="left" vertical="top" wrapText="1"/>
    </xf>
    <xf numFmtId="0" fontId="8" fillId="0" borderId="55" xfId="0" applyFont="1" applyFill="1" applyBorder="1" applyAlignment="1">
      <alignment horizontal="left" vertical="top" wrapText="1"/>
    </xf>
    <xf numFmtId="0" fontId="8" fillId="0" borderId="59" xfId="0" applyFont="1" applyFill="1" applyBorder="1" applyAlignment="1">
      <alignment horizontal="left" vertical="top" wrapText="1"/>
    </xf>
    <xf numFmtId="49" fontId="8" fillId="0" borderId="58" xfId="0" applyNumberFormat="1" applyFont="1" applyFill="1" applyBorder="1" applyAlignment="1">
      <alignment horizontal="center" vertical="top"/>
    </xf>
    <xf numFmtId="0" fontId="8" fillId="0" borderId="57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left" wrapText="1"/>
    </xf>
    <xf numFmtId="0" fontId="8" fillId="0" borderId="58" xfId="0" applyFont="1" applyFill="1" applyBorder="1" applyAlignment="1">
      <alignment horizontal="left" wrapText="1"/>
    </xf>
    <xf numFmtId="0" fontId="8" fillId="0" borderId="59" xfId="0" applyFont="1" applyFill="1" applyBorder="1" applyAlignment="1">
      <alignment horizontal="left" wrapText="1"/>
    </xf>
    <xf numFmtId="0" fontId="8" fillId="0" borderId="55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49" fontId="8" fillId="0" borderId="58" xfId="0" applyNumberFormat="1" applyFont="1" applyFill="1" applyBorder="1" applyAlignment="1">
      <alignment horizontal="center"/>
    </xf>
    <xf numFmtId="49" fontId="8" fillId="0" borderId="57" xfId="0" applyNumberFormat="1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wrapText="1"/>
    </xf>
    <xf numFmtId="0" fontId="9" fillId="0" borderId="59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3" fontId="8" fillId="0" borderId="39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61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left" vertical="center" wrapText="1"/>
    </xf>
    <xf numFmtId="49" fontId="8" fillId="0" borderId="38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42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left" wrapText="1"/>
    </xf>
    <xf numFmtId="49" fontId="8" fillId="0" borderId="29" xfId="0" applyNumberFormat="1" applyFont="1" applyBorder="1" applyAlignment="1">
      <alignment horizontal="left" wrapText="1"/>
    </xf>
    <xf numFmtId="49" fontId="8" fillId="0" borderId="27" xfId="0" applyNumberFormat="1" applyFont="1" applyBorder="1" applyAlignment="1">
      <alignment horizontal="left" wrapText="1"/>
    </xf>
    <xf numFmtId="49" fontId="8" fillId="0" borderId="30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0" fillId="0" borderId="4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5" fillId="0" borderId="1" xfId="0" applyFont="1" applyBorder="1" applyAlignment="1">
      <alignment horizontal="left" wrapText="1"/>
    </xf>
    <xf numFmtId="49" fontId="5" fillId="0" borderId="63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49" fontId="8" fillId="0" borderId="13" xfId="0" applyNumberFormat="1" applyFont="1" applyFill="1" applyBorder="1" applyAlignment="1">
      <alignment vertical="center" wrapText="1"/>
    </xf>
    <xf numFmtId="49" fontId="9" fillId="0" borderId="48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42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vertical="center" wrapText="1"/>
    </xf>
    <xf numFmtId="4" fontId="9" fillId="0" borderId="16" xfId="0" applyNumberFormat="1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left" vertical="center" wrapText="1"/>
    </xf>
    <xf numFmtId="49" fontId="8" fillId="0" borderId="48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46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vertical="center" wrapText="1"/>
    </xf>
    <xf numFmtId="49" fontId="5" fillId="0" borderId="48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vertical="center" wrapText="1"/>
    </xf>
    <xf numFmtId="49" fontId="8" fillId="0" borderId="48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44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 wrapText="1"/>
    </xf>
    <xf numFmtId="49" fontId="8" fillId="0" borderId="51" xfId="0" applyNumberFormat="1" applyFont="1" applyFill="1" applyBorder="1" applyAlignment="1">
      <alignment horizontal="center" vertical="center" wrapText="1"/>
    </xf>
    <xf numFmtId="49" fontId="8" fillId="0" borderId="51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49" fontId="8" fillId="0" borderId="48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" fontId="11" fillId="0" borderId="5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vertical="center" wrapText="1"/>
    </xf>
    <xf numFmtId="49" fontId="8" fillId="0" borderId="7" xfId="0" applyNumberFormat="1" applyFont="1" applyBorder="1" applyAlignment="1">
      <alignment vertical="center" wrapText="1"/>
    </xf>
    <xf numFmtId="0" fontId="8" fillId="0" borderId="61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 wrapText="1"/>
    </xf>
    <xf numFmtId="4" fontId="8" fillId="0" borderId="51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vertical="center" wrapText="1"/>
    </xf>
    <xf numFmtId="49" fontId="8" fillId="0" borderId="8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wrapText="1"/>
    </xf>
    <xf numFmtId="0" fontId="8" fillId="0" borderId="42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61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26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49" fontId="8" fillId="0" borderId="62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 vertical="center"/>
    </xf>
    <xf numFmtId="4" fontId="9" fillId="0" borderId="49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vertical="center" wrapText="1"/>
    </xf>
    <xf numFmtId="49" fontId="9" fillId="0" borderId="53" xfId="0" applyNumberFormat="1" applyFont="1" applyBorder="1" applyAlignment="1">
      <alignment vertical="center" wrapText="1"/>
    </xf>
    <xf numFmtId="49" fontId="9" fillId="0" borderId="52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5" xfId="0" applyFont="1" applyBorder="1" applyAlignment="1">
      <alignment horizontal="left" wrapText="1"/>
    </xf>
    <xf numFmtId="0" fontId="8" fillId="0" borderId="13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65" xfId="0" applyNumberFormat="1" applyFont="1" applyBorder="1" applyAlignment="1">
      <alignment horizontal="center" vertical="center"/>
    </xf>
    <xf numFmtId="49" fontId="8" fillId="0" borderId="66" xfId="0" applyNumberFormat="1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38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49" fontId="8" fillId="0" borderId="6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6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62" xfId="0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42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2" fontId="8" fillId="0" borderId="39" xfId="0" applyNumberFormat="1" applyFont="1" applyFill="1" applyBorder="1" applyAlignment="1">
      <alignment horizontal="center"/>
    </xf>
    <xf numFmtId="2" fontId="8" fillId="0" borderId="38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0" fontId="8" fillId="0" borderId="27" xfId="0" applyNumberFormat="1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left"/>
    </xf>
    <xf numFmtId="0" fontId="8" fillId="0" borderId="44" xfId="0" applyNumberFormat="1" applyFont="1" applyFill="1" applyBorder="1" applyAlignment="1">
      <alignment horizontal="left"/>
    </xf>
    <xf numFmtId="49" fontId="8" fillId="0" borderId="28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2" fontId="8" fillId="0" borderId="30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0" fillId="0" borderId="50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2" fontId="10" fillId="0" borderId="38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10" fillId="0" borderId="38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47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49" fontId="8" fillId="0" borderId="63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49" fontId="8" fillId="0" borderId="52" xfId="0" applyNumberFormat="1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/>
    </xf>
    <xf numFmtId="0" fontId="8" fillId="0" borderId="29" xfId="0" applyNumberFormat="1" applyFont="1" applyFill="1" applyBorder="1" applyAlignment="1">
      <alignment horizontal="center"/>
    </xf>
    <xf numFmtId="0" fontId="8" fillId="0" borderId="27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49" fontId="8" fillId="0" borderId="70" xfId="0" applyNumberFormat="1" applyFont="1" applyFill="1" applyBorder="1" applyAlignment="1">
      <alignment horizontal="center"/>
    </xf>
  </cellXfs>
  <cellStyles count="1">
    <cellStyle name="Обычный" xfId="0" builtinId="0"/>
  </cellStyles>
  <dxfs count="8"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1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2CE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 enableFormatConditionsCalculation="0">
    <tabColor rgb="FF00B050"/>
  </sheetPr>
  <dimension ref="A1:DD35"/>
  <sheetViews>
    <sheetView tabSelected="1" zoomScaleNormal="100" zoomScaleSheetLayoutView="130" workbookViewId="0">
      <selection activeCell="CK25" sqref="CK25"/>
    </sheetView>
  </sheetViews>
  <sheetFormatPr defaultColWidth="0.85546875" defaultRowHeight="11.25" x14ac:dyDescent="0.2"/>
  <cols>
    <col min="1" max="16384" width="0.85546875" style="13"/>
  </cols>
  <sheetData>
    <row r="1" spans="1:108" s="19" customFormat="1" ht="12" customHeight="1" x14ac:dyDescent="0.2">
      <c r="DD1" s="12"/>
    </row>
    <row r="2" spans="1:108" ht="6" customHeight="1" x14ac:dyDescent="0.2"/>
    <row r="3" spans="1:108" ht="12.75" x14ac:dyDescent="0.2">
      <c r="A3" s="91" t="s">
        <v>124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2"/>
      <c r="CN3" s="23"/>
    </row>
    <row r="4" spans="1:108" ht="12" thickBo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24"/>
      <c r="CN4" s="93" t="s">
        <v>139</v>
      </c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5"/>
    </row>
    <row r="5" spans="1:108" x14ac:dyDescent="0.2">
      <c r="CL5" s="14" t="s">
        <v>44</v>
      </c>
      <c r="CN5" s="96" t="s">
        <v>64</v>
      </c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8"/>
    </row>
    <row r="6" spans="1:108" x14ac:dyDescent="0.2">
      <c r="AE6" s="29"/>
      <c r="AF6" s="29"/>
      <c r="AG6" s="29"/>
      <c r="AH6" s="31" t="s">
        <v>45</v>
      </c>
      <c r="AI6" s="99" t="s">
        <v>56</v>
      </c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100">
        <v>20</v>
      </c>
      <c r="BC6" s="100"/>
      <c r="BD6" s="100"/>
      <c r="BE6" s="100"/>
      <c r="BF6" s="101" t="s">
        <v>315</v>
      </c>
      <c r="BG6" s="101"/>
      <c r="BH6" s="101"/>
      <c r="BI6" s="13" t="s">
        <v>46</v>
      </c>
      <c r="CL6" s="14" t="s">
        <v>81</v>
      </c>
      <c r="CN6" s="102" t="s">
        <v>316</v>
      </c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4"/>
    </row>
    <row r="7" spans="1:108" ht="16.5" customHeight="1" x14ac:dyDescent="0.2">
      <c r="A7" s="13" t="s">
        <v>54</v>
      </c>
      <c r="CN7" s="79" t="s">
        <v>24</v>
      </c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1"/>
    </row>
    <row r="8" spans="1:108" ht="11.1" customHeight="1" x14ac:dyDescent="0.2">
      <c r="A8" s="13" t="s">
        <v>149</v>
      </c>
      <c r="CN8" s="79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1"/>
    </row>
    <row r="9" spans="1:108" ht="11.1" customHeight="1" x14ac:dyDescent="0.2">
      <c r="A9" s="13" t="s">
        <v>150</v>
      </c>
      <c r="CL9" s="14" t="s">
        <v>53</v>
      </c>
      <c r="CN9" s="82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4"/>
    </row>
    <row r="10" spans="1:108" ht="11.1" customHeight="1" x14ac:dyDescent="0.2">
      <c r="A10" s="13" t="s">
        <v>151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CL10" s="14"/>
      <c r="CN10" s="85" t="s">
        <v>133</v>
      </c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7"/>
    </row>
    <row r="11" spans="1:108" ht="11.1" customHeight="1" x14ac:dyDescent="0.2">
      <c r="A11" s="13" t="s">
        <v>152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CL11" s="14"/>
      <c r="CN11" s="79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1"/>
    </row>
    <row r="12" spans="1:108" ht="11.1" customHeight="1" x14ac:dyDescent="0.2">
      <c r="A12" s="13" t="s">
        <v>47</v>
      </c>
      <c r="U12" s="88" t="s">
        <v>57</v>
      </c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CL12" s="14" t="s">
        <v>48</v>
      </c>
      <c r="CN12" s="82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4"/>
    </row>
    <row r="13" spans="1:108" ht="15" customHeight="1" x14ac:dyDescent="0.2">
      <c r="A13" s="13" t="s">
        <v>49</v>
      </c>
      <c r="CN13" s="85" t="s">
        <v>121</v>
      </c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7"/>
    </row>
    <row r="14" spans="1:108" x14ac:dyDescent="0.2">
      <c r="A14" s="89" t="s">
        <v>153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CL14" s="14" t="s">
        <v>50</v>
      </c>
      <c r="CN14" s="82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4"/>
    </row>
    <row r="15" spans="1:108" ht="15" customHeight="1" x14ac:dyDescent="0.2">
      <c r="A15" s="13" t="s">
        <v>55</v>
      </c>
      <c r="CN15" s="76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8"/>
    </row>
    <row r="16" spans="1:108" ht="15" customHeight="1" x14ac:dyDescent="0.2">
      <c r="A16" s="13" t="s">
        <v>123</v>
      </c>
      <c r="CL16" s="14" t="s">
        <v>51</v>
      </c>
      <c r="CN16" s="108" t="s">
        <v>58</v>
      </c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10"/>
    </row>
    <row r="17" spans="1:108" ht="12" customHeight="1" x14ac:dyDescent="0.2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</row>
    <row r="18" spans="1:108" ht="57" customHeight="1" x14ac:dyDescent="0.2">
      <c r="A18" s="112" t="s">
        <v>318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s="66" customFormat="1" ht="42.75" customHeight="1" x14ac:dyDescent="0.2">
      <c r="A19" s="116" t="s">
        <v>343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</row>
    <row r="20" spans="1:108" ht="49.5" customHeight="1" x14ac:dyDescent="0.2">
      <c r="A20" s="117" t="s">
        <v>344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</row>
    <row r="21" spans="1:108" ht="40.5" customHeight="1" x14ac:dyDescent="0.2">
      <c r="A21" s="113" t="s">
        <v>346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</row>
    <row r="22" spans="1:108" ht="25.5" customHeight="1" x14ac:dyDescent="0.2">
      <c r="A22" s="115" t="s">
        <v>347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</row>
    <row r="23" spans="1:108" ht="14.25" customHeight="1" x14ac:dyDescent="0.2">
      <c r="A23" s="115" t="s">
        <v>259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</row>
    <row r="24" spans="1:108" s="66" customFormat="1" ht="14.25" customHeigh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</row>
    <row r="25" spans="1:108" ht="22.5" customHeight="1" x14ac:dyDescent="0.2">
      <c r="A25" s="59" t="s">
        <v>345</v>
      </c>
      <c r="B25" s="71"/>
      <c r="C25" s="71"/>
      <c r="D25" s="71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70"/>
      <c r="AV25" s="70"/>
      <c r="AW25" s="106" t="s">
        <v>36</v>
      </c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</row>
    <row r="26" spans="1:108" ht="17.25" customHeight="1" x14ac:dyDescent="0.2">
      <c r="A26" s="59"/>
      <c r="B26" s="71"/>
      <c r="C26" s="71"/>
      <c r="D26" s="71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105" t="s">
        <v>31</v>
      </c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70"/>
      <c r="AV26" s="70"/>
      <c r="AW26" s="105" t="s">
        <v>32</v>
      </c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</row>
    <row r="27" spans="1:108" ht="7.5" customHeight="1" x14ac:dyDescent="0.2">
      <c r="A27" s="59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</row>
    <row r="28" spans="1:108" ht="12.75" x14ac:dyDescent="0.2">
      <c r="A28" s="59" t="s">
        <v>33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</row>
    <row r="29" spans="1:108" ht="12.75" x14ac:dyDescent="0.2">
      <c r="A29" s="59" t="s">
        <v>34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 t="s">
        <v>31</v>
      </c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 t="s">
        <v>32</v>
      </c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</row>
    <row r="30" spans="1:108" ht="12.75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</row>
    <row r="31" spans="1:108" ht="12.75" x14ac:dyDescent="0.2">
      <c r="A31" s="59" t="s">
        <v>35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59"/>
      <c r="AT31" s="59"/>
      <c r="AU31" s="59"/>
      <c r="AV31" s="59"/>
      <c r="AW31" s="59"/>
      <c r="AX31" s="91" t="s">
        <v>15</v>
      </c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</row>
    <row r="32" spans="1:108" ht="12.75" x14ac:dyDescent="0.2">
      <c r="A32" s="59" t="s">
        <v>134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 t="s">
        <v>31</v>
      </c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 t="s">
        <v>32</v>
      </c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</row>
    <row r="33" spans="1:108" ht="12.75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</row>
    <row r="34" spans="1:108" ht="7.5" customHeight="1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</row>
    <row r="35" spans="1:108" ht="10.5" customHeight="1" x14ac:dyDescent="0.2">
      <c r="A35" s="59"/>
      <c r="B35" s="59"/>
      <c r="C35" s="59"/>
      <c r="D35" s="59"/>
      <c r="E35" s="59"/>
      <c r="F35" s="59"/>
      <c r="G35" s="59"/>
      <c r="H35" s="118" t="s">
        <v>319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59"/>
      <c r="AF35" s="120">
        <v>2019</v>
      </c>
      <c r="AG35" s="120"/>
      <c r="AH35" s="120"/>
      <c r="AI35" s="120"/>
      <c r="AJ35" s="120"/>
      <c r="AK35" s="120"/>
      <c r="AL35" s="59" t="s">
        <v>122</v>
      </c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</row>
  </sheetData>
  <mergeCells count="31">
    <mergeCell ref="H35:AD35"/>
    <mergeCell ref="AI28:AT28"/>
    <mergeCell ref="AH31:AR31"/>
    <mergeCell ref="AX31:BP31"/>
    <mergeCell ref="AF35:AK35"/>
    <mergeCell ref="AH26:AT26"/>
    <mergeCell ref="AW25:BR25"/>
    <mergeCell ref="AI25:AT25"/>
    <mergeCell ref="CN16:DD16"/>
    <mergeCell ref="A17:DD17"/>
    <mergeCell ref="A18:DD18"/>
    <mergeCell ref="A21:DD21"/>
    <mergeCell ref="A23:DD23"/>
    <mergeCell ref="A19:DD19"/>
    <mergeCell ref="A20:DD20"/>
    <mergeCell ref="AW26:BX26"/>
    <mergeCell ref="A22:DD22"/>
    <mergeCell ref="A3:CM3"/>
    <mergeCell ref="CN4:DD4"/>
    <mergeCell ref="CN5:DD5"/>
    <mergeCell ref="AI6:BA6"/>
    <mergeCell ref="BB6:BE6"/>
    <mergeCell ref="BF6:BH6"/>
    <mergeCell ref="CN6:DD6"/>
    <mergeCell ref="CN15:DD15"/>
    <mergeCell ref="CN7:DD9"/>
    <mergeCell ref="CN10:DD12"/>
    <mergeCell ref="U12:BX12"/>
    <mergeCell ref="CN13:DD14"/>
    <mergeCell ref="A14:AD14"/>
    <mergeCell ref="AE14:BX14"/>
  </mergeCells>
  <phoneticPr fontId="4" type="noConversion"/>
  <pageMargins left="0.75" right="0.17" top="1" bottom="1" header="0.5" footer="0.1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00B050"/>
  </sheetPr>
  <dimension ref="A1:DD117"/>
  <sheetViews>
    <sheetView view="pageBreakPreview" zoomScale="130" zoomScaleSheetLayoutView="130" workbookViewId="0">
      <selection activeCell="AK11" sqref="AK11:BT11"/>
    </sheetView>
  </sheetViews>
  <sheetFormatPr defaultColWidth="0.85546875" defaultRowHeight="11.25" x14ac:dyDescent="0.2"/>
  <cols>
    <col min="1" max="74" width="0.85546875" style="32" customWidth="1"/>
    <col min="75" max="75" width="1.140625" style="32" customWidth="1"/>
    <col min="76" max="93" width="0.85546875" style="32" customWidth="1"/>
    <col min="94" max="94" width="1.140625" style="32" customWidth="1"/>
    <col min="95" max="16384" width="0.85546875" style="32"/>
  </cols>
  <sheetData>
    <row r="1" spans="1:108" x14ac:dyDescent="0.2">
      <c r="DD1" s="48" t="s">
        <v>0</v>
      </c>
    </row>
    <row r="3" spans="1:108" ht="12.75" x14ac:dyDescent="0.2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Z3" s="49"/>
      <c r="BA3" s="49"/>
      <c r="BB3" s="50" t="s">
        <v>1</v>
      </c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8" t="s">
        <v>2</v>
      </c>
    </row>
    <row r="4" spans="1:108" ht="9.9499999999999993" customHeight="1" x14ac:dyDescent="0.2"/>
    <row r="5" spans="1:108" ht="12.75" customHeight="1" x14ac:dyDescent="0.2">
      <c r="A5" s="127" t="s">
        <v>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8"/>
      <c r="AK5" s="129" t="s">
        <v>65</v>
      </c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8"/>
      <c r="BU5" s="129" t="s">
        <v>4</v>
      </c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</row>
    <row r="6" spans="1:108" x14ac:dyDescent="0.2">
      <c r="A6" s="127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8"/>
      <c r="AK6" s="129">
        <v>2</v>
      </c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8"/>
      <c r="BU6" s="129">
        <v>3</v>
      </c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</row>
    <row r="7" spans="1:108" ht="27" customHeight="1" x14ac:dyDescent="0.2">
      <c r="A7" s="132" t="s">
        <v>201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4" t="s">
        <v>261</v>
      </c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0" t="s">
        <v>262</v>
      </c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</row>
    <row r="8" spans="1:108" ht="50.25" customHeight="1" x14ac:dyDescent="0.2">
      <c r="A8" s="183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22" t="s">
        <v>263</v>
      </c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66" t="s">
        <v>264</v>
      </c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84"/>
    </row>
    <row r="9" spans="1:108" ht="48.75" customHeight="1" x14ac:dyDescent="0.2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 t="s">
        <v>265</v>
      </c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 t="s">
        <v>266</v>
      </c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6"/>
    </row>
    <row r="10" spans="1:108" ht="38.25" customHeight="1" x14ac:dyDescent="0.2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 t="s">
        <v>267</v>
      </c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 t="s">
        <v>268</v>
      </c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6"/>
    </row>
    <row r="11" spans="1:108" ht="166.5" customHeight="1" x14ac:dyDescent="0.2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3" t="s">
        <v>269</v>
      </c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5"/>
      <c r="BU11" s="122" t="s">
        <v>268</v>
      </c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6"/>
    </row>
    <row r="12" spans="1:108" ht="102.75" customHeight="1" x14ac:dyDescent="0.2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3" t="s">
        <v>270</v>
      </c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5"/>
      <c r="BU12" s="122" t="s">
        <v>268</v>
      </c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6"/>
    </row>
    <row r="13" spans="1:108" ht="67.5" customHeight="1" x14ac:dyDescent="0.2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3" t="s">
        <v>271</v>
      </c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5"/>
      <c r="BU13" s="122" t="s">
        <v>268</v>
      </c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6"/>
    </row>
    <row r="14" spans="1:108" ht="67.5" customHeight="1" x14ac:dyDescent="0.2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3" t="s">
        <v>272</v>
      </c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5"/>
      <c r="BU14" s="122" t="s">
        <v>268</v>
      </c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6"/>
    </row>
    <row r="15" spans="1:108" ht="106.5" customHeight="1" x14ac:dyDescent="0.2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3" t="s">
        <v>273</v>
      </c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5"/>
      <c r="BU15" s="122" t="s">
        <v>268</v>
      </c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6"/>
    </row>
    <row r="16" spans="1:108" ht="44.25" customHeight="1" x14ac:dyDescent="0.2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3" t="s">
        <v>274</v>
      </c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5"/>
      <c r="BU16" s="122" t="s">
        <v>268</v>
      </c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6"/>
    </row>
    <row r="17" spans="1:108" ht="28.5" customHeight="1" x14ac:dyDescent="0.2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3" t="s">
        <v>275</v>
      </c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5"/>
      <c r="BU17" s="122" t="s">
        <v>268</v>
      </c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6"/>
    </row>
    <row r="18" spans="1:108" ht="24" customHeight="1" x14ac:dyDescent="0.2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3" t="s">
        <v>276</v>
      </c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5"/>
      <c r="BU18" s="122" t="s">
        <v>268</v>
      </c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6"/>
    </row>
    <row r="19" spans="1:108" ht="63.75" customHeight="1" x14ac:dyDescent="0.2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3" t="s">
        <v>277</v>
      </c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5"/>
      <c r="BU19" s="122" t="s">
        <v>268</v>
      </c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6"/>
    </row>
    <row r="20" spans="1:108" ht="48" customHeight="1" x14ac:dyDescent="0.2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3" t="s">
        <v>278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5"/>
      <c r="BU20" s="122" t="s">
        <v>264</v>
      </c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6"/>
    </row>
    <row r="21" spans="1:108" ht="66" customHeight="1" x14ac:dyDescent="0.2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3" t="s">
        <v>279</v>
      </c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5"/>
      <c r="BU21" s="122" t="s">
        <v>268</v>
      </c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6"/>
    </row>
    <row r="22" spans="1:108" ht="63" customHeight="1" x14ac:dyDescent="0.2">
      <c r="A22" s="121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3" t="s">
        <v>280</v>
      </c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5"/>
      <c r="BU22" s="122" t="s">
        <v>268</v>
      </c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6"/>
    </row>
    <row r="23" spans="1:108" ht="52.5" customHeight="1" x14ac:dyDescent="0.2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3" t="s">
        <v>281</v>
      </c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5"/>
      <c r="BU23" s="122" t="s">
        <v>268</v>
      </c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6"/>
    </row>
    <row r="24" spans="1:108" ht="39.75" customHeight="1" x14ac:dyDescent="0.2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3" t="s">
        <v>282</v>
      </c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5"/>
      <c r="BU24" s="122" t="s">
        <v>268</v>
      </c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6"/>
    </row>
    <row r="25" spans="1:108" ht="117.75" customHeight="1" x14ac:dyDescent="0.2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3" t="s">
        <v>283</v>
      </c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5"/>
      <c r="BU25" s="122" t="s">
        <v>268</v>
      </c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6"/>
    </row>
    <row r="26" spans="1:108" ht="66" customHeight="1" x14ac:dyDescent="0.2">
      <c r="A26" s="121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3" t="s">
        <v>284</v>
      </c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5"/>
      <c r="BU26" s="122" t="s">
        <v>268</v>
      </c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6"/>
    </row>
    <row r="27" spans="1:108" ht="51" customHeight="1" x14ac:dyDescent="0.2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3" t="s">
        <v>285</v>
      </c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5"/>
      <c r="BU27" s="122" t="s">
        <v>268</v>
      </c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6"/>
    </row>
    <row r="28" spans="1:108" ht="27" customHeight="1" x14ac:dyDescent="0.2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3" t="s">
        <v>286</v>
      </c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5"/>
      <c r="BU28" s="122" t="s">
        <v>268</v>
      </c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6"/>
    </row>
    <row r="29" spans="1:108" ht="39.75" customHeight="1" x14ac:dyDescent="0.2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3" t="s">
        <v>287</v>
      </c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5"/>
      <c r="BU29" s="122" t="s">
        <v>268</v>
      </c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6"/>
    </row>
    <row r="30" spans="1:108" ht="12.75" x14ac:dyDescent="0.2">
      <c r="BB30" s="50" t="s">
        <v>5</v>
      </c>
      <c r="DD30" s="48" t="s">
        <v>88</v>
      </c>
    </row>
    <row r="31" spans="1:108" ht="12.75" x14ac:dyDescent="0.2">
      <c r="BB31" s="50" t="s">
        <v>89</v>
      </c>
    </row>
    <row r="32" spans="1:108" ht="9.9499999999999993" customHeight="1" x14ac:dyDescent="0.2"/>
    <row r="33" spans="1:108" x14ac:dyDescent="0.2">
      <c r="A33" s="136" t="s">
        <v>66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44"/>
      <c r="AD33" s="139" t="s">
        <v>67</v>
      </c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1"/>
      <c r="BU33" s="135" t="s">
        <v>68</v>
      </c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</row>
    <row r="34" spans="1:108" x14ac:dyDescent="0.2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45"/>
      <c r="AD34" s="139" t="s">
        <v>60</v>
      </c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1"/>
      <c r="AU34" s="139" t="s">
        <v>69</v>
      </c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1"/>
      <c r="BH34" s="139" t="s">
        <v>70</v>
      </c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1"/>
      <c r="BU34" s="137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</row>
    <row r="35" spans="1:108" x14ac:dyDescent="0.2">
      <c r="A35" s="140">
        <v>1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1"/>
      <c r="AD35" s="139">
        <v>2</v>
      </c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1"/>
      <c r="AU35" s="139">
        <v>3</v>
      </c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1"/>
      <c r="BH35" s="139">
        <v>4</v>
      </c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1"/>
      <c r="BU35" s="139">
        <v>5</v>
      </c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</row>
    <row r="36" spans="1:108" ht="71.25" customHeight="1" x14ac:dyDescent="0.2">
      <c r="A36" s="149" t="s">
        <v>222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51" t="s">
        <v>332</v>
      </c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50"/>
      <c r="AU36" s="152" t="s">
        <v>334</v>
      </c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 t="s">
        <v>333</v>
      </c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1" t="s">
        <v>223</v>
      </c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</row>
    <row r="37" spans="1:108" ht="141" customHeight="1" x14ac:dyDescent="0.2">
      <c r="A37" s="155" t="s">
        <v>224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6"/>
      <c r="AD37" s="154" t="s">
        <v>225</v>
      </c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6"/>
      <c r="AU37" s="148" t="s">
        <v>335</v>
      </c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 t="s">
        <v>336</v>
      </c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53" t="s">
        <v>260</v>
      </c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4"/>
    </row>
    <row r="38" spans="1:108" ht="15" customHeight="1" x14ac:dyDescent="0.2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7"/>
    </row>
    <row r="39" spans="1:108" ht="15" hidden="1" customHeight="1" x14ac:dyDescent="0.2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7"/>
    </row>
    <row r="40" spans="1:108" ht="15" hidden="1" customHeight="1" x14ac:dyDescent="0.2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7"/>
    </row>
    <row r="41" spans="1:108" ht="15" hidden="1" customHeight="1" x14ac:dyDescent="0.2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7"/>
    </row>
    <row r="42" spans="1:108" ht="15" hidden="1" customHeight="1" x14ac:dyDescent="0.2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7"/>
    </row>
    <row r="44" spans="1:108" ht="12.75" x14ac:dyDescent="0.2">
      <c r="BB44" s="50" t="s">
        <v>90</v>
      </c>
      <c r="DD44" s="48" t="s">
        <v>91</v>
      </c>
    </row>
    <row r="45" spans="1:108" ht="12.75" x14ac:dyDescent="0.2">
      <c r="BB45" s="50" t="s">
        <v>92</v>
      </c>
    </row>
    <row r="46" spans="1:108" ht="9.9499999999999993" customHeight="1" x14ac:dyDescent="0.2"/>
    <row r="47" spans="1:108" ht="22.5" customHeight="1" x14ac:dyDescent="0.2">
      <c r="A47" s="158" t="s">
        <v>93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9"/>
      <c r="AK47" s="157" t="s">
        <v>71</v>
      </c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9"/>
      <c r="BU47" s="157" t="s">
        <v>72</v>
      </c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</row>
    <row r="48" spans="1:108" x14ac:dyDescent="0.2">
      <c r="A48" s="127">
        <v>1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8"/>
      <c r="AK48" s="129">
        <v>2</v>
      </c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8"/>
      <c r="BU48" s="129">
        <v>3</v>
      </c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</row>
    <row r="49" spans="1:108" ht="36.75" customHeight="1" x14ac:dyDescent="0.2">
      <c r="A49" s="160" t="s">
        <v>209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 t="s">
        <v>210</v>
      </c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2"/>
    </row>
    <row r="50" spans="1:108" ht="37.5" customHeight="1" x14ac:dyDescent="0.2">
      <c r="A50" s="142" t="s">
        <v>337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 t="s">
        <v>338</v>
      </c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 t="s">
        <v>339</v>
      </c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7"/>
    </row>
    <row r="51" spans="1:108" ht="15" customHeight="1" x14ac:dyDescent="0.2">
      <c r="A51" s="142" t="s">
        <v>288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 t="s">
        <v>289</v>
      </c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7"/>
    </row>
    <row r="52" spans="1:108" ht="15" hidden="1" customHeight="1" x14ac:dyDescent="0.2">
      <c r="A52" s="142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7"/>
    </row>
    <row r="53" spans="1:108" ht="15" hidden="1" customHeight="1" x14ac:dyDescent="0.2">
      <c r="A53" s="142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7"/>
    </row>
    <row r="54" spans="1:108" ht="15" hidden="1" customHeight="1" x14ac:dyDescent="0.2">
      <c r="A54" s="142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7"/>
    </row>
    <row r="55" spans="1:108" ht="15" hidden="1" customHeight="1" x14ac:dyDescent="0.2">
      <c r="A55" s="14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7"/>
    </row>
    <row r="57" spans="1:108" ht="12.75" x14ac:dyDescent="0.2">
      <c r="BB57" s="50" t="s">
        <v>94</v>
      </c>
      <c r="DD57" s="48" t="s">
        <v>95</v>
      </c>
    </row>
    <row r="58" spans="1:108" ht="9.9499999999999993" customHeight="1" x14ac:dyDescent="0.2"/>
    <row r="59" spans="1:108" ht="22.5" customHeight="1" x14ac:dyDescent="0.2">
      <c r="A59" s="158" t="s">
        <v>96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9"/>
      <c r="R59" s="157" t="s">
        <v>97</v>
      </c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9"/>
      <c r="AQ59" s="157" t="s">
        <v>98</v>
      </c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9"/>
      <c r="CA59" s="157" t="s">
        <v>99</v>
      </c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</row>
    <row r="60" spans="1:108" x14ac:dyDescent="0.2">
      <c r="A60" s="140">
        <v>1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1"/>
      <c r="R60" s="139">
        <v>2</v>
      </c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1"/>
      <c r="AQ60" s="139">
        <v>3</v>
      </c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1"/>
      <c r="CA60" s="139">
        <v>4</v>
      </c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</row>
    <row r="61" spans="1:108" ht="15" customHeight="1" x14ac:dyDescent="0.2">
      <c r="A61" s="160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2"/>
    </row>
    <row r="62" spans="1:108" ht="15" customHeight="1" x14ac:dyDescent="0.2">
      <c r="A62" s="142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7"/>
    </row>
    <row r="63" spans="1:108" ht="15" customHeight="1" x14ac:dyDescent="0.2">
      <c r="A63" s="142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7"/>
    </row>
    <row r="64" spans="1:108" ht="15.75" hidden="1" customHeight="1" x14ac:dyDescent="0.2">
      <c r="A64" s="142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7"/>
    </row>
    <row r="65" spans="1:108" ht="15" hidden="1" customHeight="1" x14ac:dyDescent="0.2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7"/>
    </row>
    <row r="66" spans="1:108" ht="15" hidden="1" customHeight="1" x14ac:dyDescent="0.2">
      <c r="A66" s="142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7"/>
    </row>
    <row r="67" spans="1:108" ht="15" hidden="1" customHeight="1" x14ac:dyDescent="0.2">
      <c r="A67" s="142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7"/>
    </row>
    <row r="69" spans="1:108" ht="12.75" x14ac:dyDescent="0.2">
      <c r="BB69" s="50" t="s">
        <v>100</v>
      </c>
      <c r="DD69" s="48" t="s">
        <v>101</v>
      </c>
    </row>
    <row r="70" spans="1:108" ht="9.9499999999999993" customHeight="1" x14ac:dyDescent="0.2"/>
    <row r="71" spans="1:108" ht="22.5" customHeight="1" x14ac:dyDescent="0.2">
      <c r="A71" s="158" t="s">
        <v>102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9"/>
      <c r="X71" s="157" t="s">
        <v>75</v>
      </c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9"/>
      <c r="AZ71" s="157" t="s">
        <v>103</v>
      </c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9"/>
      <c r="CA71" s="157" t="s">
        <v>104</v>
      </c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</row>
    <row r="72" spans="1:108" x14ac:dyDescent="0.2">
      <c r="A72" s="140">
        <v>1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1"/>
      <c r="X72" s="139">
        <v>2</v>
      </c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1"/>
      <c r="AZ72" s="139">
        <v>3</v>
      </c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1"/>
      <c r="CA72" s="139">
        <v>4</v>
      </c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</row>
    <row r="73" spans="1:108" ht="15" customHeight="1" x14ac:dyDescent="0.2">
      <c r="A73" s="163" t="s">
        <v>113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 t="s">
        <v>141</v>
      </c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 t="s">
        <v>142</v>
      </c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85"/>
      <c r="CB73" s="185"/>
      <c r="CC73" s="185"/>
      <c r="CD73" s="185"/>
      <c r="CE73" s="185"/>
      <c r="CF73" s="185"/>
      <c r="CG73" s="185"/>
      <c r="CH73" s="185"/>
      <c r="CI73" s="185"/>
      <c r="CJ73" s="185"/>
      <c r="CK73" s="185"/>
      <c r="CL73" s="185"/>
      <c r="CM73" s="185"/>
      <c r="CN73" s="185"/>
      <c r="CO73" s="185"/>
      <c r="CP73" s="185"/>
      <c r="CQ73" s="185"/>
      <c r="CR73" s="185"/>
      <c r="CS73" s="185"/>
      <c r="CT73" s="185"/>
      <c r="CU73" s="185"/>
      <c r="CV73" s="185"/>
      <c r="CW73" s="185"/>
      <c r="CX73" s="185"/>
      <c r="CY73" s="185"/>
      <c r="CZ73" s="185"/>
      <c r="DA73" s="185"/>
      <c r="DB73" s="185"/>
      <c r="DC73" s="185"/>
      <c r="DD73" s="186"/>
    </row>
    <row r="74" spans="1:108" ht="15" customHeight="1" x14ac:dyDescent="0.2">
      <c r="A74" s="169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1"/>
    </row>
    <row r="75" spans="1:108" ht="15" hidden="1" customHeight="1" x14ac:dyDescent="0.2">
      <c r="A75" s="142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7"/>
    </row>
    <row r="76" spans="1:108" ht="15" hidden="1" customHeight="1" x14ac:dyDescent="0.2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7"/>
    </row>
    <row r="77" spans="1:108" ht="15" hidden="1" customHeight="1" x14ac:dyDescent="0.2">
      <c r="A77" s="142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7"/>
    </row>
    <row r="78" spans="1:108" ht="15" hidden="1" customHeight="1" x14ac:dyDescent="0.2">
      <c r="A78" s="142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7"/>
    </row>
    <row r="79" spans="1:108" ht="15" hidden="1" customHeight="1" x14ac:dyDescent="0.2">
      <c r="A79" s="142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7"/>
    </row>
    <row r="80" spans="1:108" ht="15" hidden="1" customHeight="1" x14ac:dyDescent="0.2">
      <c r="A80" s="142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7"/>
    </row>
    <row r="82" spans="1:108" ht="12.75" x14ac:dyDescent="0.2">
      <c r="BB82" s="50" t="s">
        <v>76</v>
      </c>
      <c r="DD82" s="48" t="s">
        <v>105</v>
      </c>
    </row>
    <row r="83" spans="1:108" ht="9.9499999999999993" customHeight="1" x14ac:dyDescent="0.2"/>
    <row r="84" spans="1:108" ht="21.75" customHeight="1" x14ac:dyDescent="0.2">
      <c r="A84" s="158" t="s">
        <v>77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9"/>
      <c r="BG84" s="157" t="s">
        <v>106</v>
      </c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9"/>
      <c r="CG84" s="135" t="s">
        <v>107</v>
      </c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</row>
    <row r="85" spans="1:108" x14ac:dyDescent="0.2">
      <c r="A85" s="175" t="s">
        <v>78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6"/>
      <c r="Q85" s="179" t="s">
        <v>70</v>
      </c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6"/>
      <c r="AE85" s="139" t="s">
        <v>79</v>
      </c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1"/>
      <c r="BG85" s="135" t="s">
        <v>108</v>
      </c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44"/>
      <c r="BT85" s="135" t="s">
        <v>159</v>
      </c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44"/>
      <c r="CG85" s="181"/>
      <c r="CH85" s="182"/>
      <c r="CI85" s="182"/>
      <c r="CJ85" s="182"/>
      <c r="CK85" s="182"/>
      <c r="CL85" s="182"/>
      <c r="CM85" s="182"/>
      <c r="CN85" s="182"/>
      <c r="CO85" s="182"/>
      <c r="CP85" s="182"/>
      <c r="CQ85" s="182"/>
      <c r="CR85" s="182"/>
      <c r="CS85" s="182"/>
      <c r="CT85" s="182"/>
      <c r="CU85" s="182"/>
      <c r="CV85" s="182"/>
      <c r="CW85" s="182"/>
      <c r="CX85" s="182"/>
      <c r="CY85" s="182"/>
      <c r="CZ85" s="182"/>
      <c r="DA85" s="182"/>
      <c r="DB85" s="182"/>
      <c r="DC85" s="182"/>
      <c r="DD85" s="182"/>
    </row>
    <row r="86" spans="1:108" x14ac:dyDescent="0.2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8"/>
      <c r="Q86" s="180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8"/>
      <c r="AE86" s="139" t="s">
        <v>69</v>
      </c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1"/>
      <c r="AS86" s="139" t="s">
        <v>70</v>
      </c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1"/>
      <c r="BG86" s="137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45"/>
      <c r="BT86" s="137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45"/>
      <c r="CG86" s="137"/>
      <c r="CH86" s="138"/>
      <c r="CI86" s="138"/>
      <c r="CJ86" s="138"/>
      <c r="CK86" s="138"/>
      <c r="CL86" s="138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8"/>
    </row>
    <row r="87" spans="1:108" x14ac:dyDescent="0.2">
      <c r="A87" s="140">
        <v>1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1"/>
      <c r="Q87" s="139">
        <v>2</v>
      </c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1"/>
      <c r="AE87" s="139">
        <v>3</v>
      </c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1"/>
      <c r="AS87" s="139">
        <v>4</v>
      </c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1"/>
      <c r="BG87" s="139">
        <v>5</v>
      </c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1"/>
      <c r="BT87" s="139">
        <v>6</v>
      </c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1"/>
      <c r="CG87" s="139">
        <v>7</v>
      </c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0"/>
    </row>
    <row r="88" spans="1:108" ht="30.75" customHeight="1" x14ac:dyDescent="0.2">
      <c r="A88" s="189" t="s">
        <v>114</v>
      </c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30" t="s">
        <v>340</v>
      </c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2"/>
      <c r="AE88" s="133" t="s">
        <v>341</v>
      </c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 t="s">
        <v>342</v>
      </c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0" t="s">
        <v>140</v>
      </c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8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4"/>
    </row>
    <row r="89" spans="1:108" ht="15" customHeight="1" x14ac:dyDescent="0.2">
      <c r="A89" s="172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  <c r="CV89" s="167"/>
      <c r="CW89" s="167"/>
      <c r="CX89" s="167"/>
      <c r="CY89" s="167"/>
      <c r="CZ89" s="167"/>
      <c r="DA89" s="167"/>
      <c r="DB89" s="167"/>
      <c r="DC89" s="167"/>
      <c r="DD89" s="168"/>
    </row>
    <row r="90" spans="1:108" ht="15" customHeight="1" x14ac:dyDescent="0.2">
      <c r="A90" s="172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167"/>
      <c r="CR90" s="167"/>
      <c r="CS90" s="167"/>
      <c r="CT90" s="167"/>
      <c r="CU90" s="167"/>
      <c r="CV90" s="167"/>
      <c r="CW90" s="167"/>
      <c r="CX90" s="167"/>
      <c r="CY90" s="167"/>
      <c r="CZ90" s="167"/>
      <c r="DA90" s="167"/>
      <c r="DB90" s="167"/>
      <c r="DC90" s="167"/>
      <c r="DD90" s="168"/>
    </row>
    <row r="91" spans="1:108" ht="15" hidden="1" customHeight="1" x14ac:dyDescent="0.2">
      <c r="A91" s="172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  <c r="CW91" s="167"/>
      <c r="CX91" s="167"/>
      <c r="CY91" s="167"/>
      <c r="CZ91" s="167"/>
      <c r="DA91" s="167"/>
      <c r="DB91" s="167"/>
      <c r="DC91" s="167"/>
      <c r="DD91" s="168"/>
    </row>
    <row r="92" spans="1:108" ht="15" hidden="1" customHeight="1" x14ac:dyDescent="0.2">
      <c r="A92" s="172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6"/>
      <c r="BQ92" s="166"/>
      <c r="BR92" s="166"/>
      <c r="BS92" s="166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7"/>
      <c r="CQ92" s="167"/>
      <c r="CR92" s="167"/>
      <c r="CS92" s="167"/>
      <c r="CT92" s="167"/>
      <c r="CU92" s="167"/>
      <c r="CV92" s="167"/>
      <c r="CW92" s="167"/>
      <c r="CX92" s="167"/>
      <c r="CY92" s="167"/>
      <c r="CZ92" s="167"/>
      <c r="DA92" s="167"/>
      <c r="DB92" s="167"/>
      <c r="DC92" s="167"/>
      <c r="DD92" s="168"/>
    </row>
    <row r="93" spans="1:108" ht="15" hidden="1" customHeight="1" x14ac:dyDescent="0.2">
      <c r="A93" s="172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  <c r="BS93" s="166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  <c r="CW93" s="167"/>
      <c r="CX93" s="167"/>
      <c r="CY93" s="167"/>
      <c r="CZ93" s="167"/>
      <c r="DA93" s="167"/>
      <c r="DB93" s="167"/>
      <c r="DC93" s="167"/>
      <c r="DD93" s="168"/>
    </row>
    <row r="94" spans="1:108" ht="15" hidden="1" customHeight="1" x14ac:dyDescent="0.2">
      <c r="A94" s="172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6"/>
      <c r="BQ94" s="166"/>
      <c r="BR94" s="166"/>
      <c r="BS94" s="166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  <c r="CV94" s="167"/>
      <c r="CW94" s="167"/>
      <c r="CX94" s="167"/>
      <c r="CY94" s="167"/>
      <c r="CZ94" s="167"/>
      <c r="DA94" s="167"/>
      <c r="DB94" s="167"/>
      <c r="DC94" s="167"/>
      <c r="DD94" s="168"/>
    </row>
    <row r="96" spans="1:108" ht="12.75" x14ac:dyDescent="0.2">
      <c r="BB96" s="50" t="s">
        <v>80</v>
      </c>
      <c r="DD96" s="48" t="s">
        <v>109</v>
      </c>
    </row>
    <row r="97" spans="1:108" ht="9.9499999999999993" customHeight="1" x14ac:dyDescent="0.2"/>
    <row r="98" spans="1:108" ht="23.25" customHeight="1" x14ac:dyDescent="0.2">
      <c r="A98" s="158" t="s">
        <v>110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9"/>
      <c r="Q98" s="157" t="s">
        <v>111</v>
      </c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9"/>
      <c r="AL98" s="157" t="s">
        <v>82</v>
      </c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9"/>
      <c r="BG98" s="157" t="s">
        <v>83</v>
      </c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9"/>
      <c r="CG98" s="157" t="s">
        <v>112</v>
      </c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</row>
    <row r="99" spans="1:108" x14ac:dyDescent="0.2">
      <c r="A99" s="140">
        <v>1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1"/>
      <c r="Q99" s="139">
        <v>2</v>
      </c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1"/>
      <c r="AL99" s="139">
        <v>3</v>
      </c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1"/>
      <c r="BG99" s="139">
        <v>4</v>
      </c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1"/>
      <c r="CG99" s="139">
        <v>5</v>
      </c>
      <c r="CH99" s="140"/>
      <c r="CI99" s="140"/>
      <c r="CJ99" s="140"/>
      <c r="CK99" s="140"/>
      <c r="CL99" s="140"/>
      <c r="CM99" s="140"/>
      <c r="CN99" s="140"/>
      <c r="CO99" s="140"/>
      <c r="CP99" s="140"/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40"/>
      <c r="DB99" s="140"/>
      <c r="DC99" s="140"/>
      <c r="DD99" s="140"/>
    </row>
    <row r="100" spans="1:108" ht="41.25" customHeight="1" x14ac:dyDescent="0.2">
      <c r="A100" s="132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0"/>
    </row>
    <row r="101" spans="1:108" ht="41.25" customHeight="1" x14ac:dyDescent="0.2">
      <c r="A101" s="183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91"/>
      <c r="BI101" s="191"/>
      <c r="BJ101" s="191"/>
      <c r="BK101" s="191"/>
      <c r="BL101" s="191"/>
      <c r="BM101" s="191"/>
      <c r="BN101" s="191"/>
      <c r="BO101" s="191"/>
      <c r="BP101" s="191"/>
      <c r="BQ101" s="191"/>
      <c r="BR101" s="191"/>
      <c r="BS101" s="191"/>
      <c r="BT101" s="191"/>
      <c r="BU101" s="191"/>
      <c r="BV101" s="191"/>
      <c r="BW101" s="191"/>
      <c r="BX101" s="191"/>
      <c r="BY101" s="191"/>
      <c r="BZ101" s="191"/>
      <c r="CA101" s="191"/>
      <c r="CB101" s="191"/>
      <c r="CC101" s="191"/>
      <c r="CD101" s="191"/>
      <c r="CE101" s="191"/>
      <c r="CF101" s="183"/>
      <c r="CG101" s="184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</row>
    <row r="102" spans="1:108" hidden="1" x14ac:dyDescent="0.2">
      <c r="A102" s="183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6"/>
      <c r="BQ102" s="166"/>
      <c r="BR102" s="166"/>
      <c r="BS102" s="166"/>
      <c r="BT102" s="166"/>
      <c r="BU102" s="166"/>
      <c r="BV102" s="166"/>
      <c r="BW102" s="166"/>
      <c r="BX102" s="166"/>
      <c r="BY102" s="166"/>
      <c r="BZ102" s="166"/>
      <c r="CA102" s="166"/>
      <c r="CB102" s="166"/>
      <c r="CC102" s="166"/>
      <c r="CD102" s="166"/>
      <c r="CE102" s="166"/>
      <c r="CF102" s="166"/>
      <c r="CG102" s="166"/>
      <c r="CH102" s="166"/>
      <c r="CI102" s="166"/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6"/>
      <c r="CY102" s="166"/>
      <c r="CZ102" s="166"/>
      <c r="DA102" s="166"/>
      <c r="DB102" s="166"/>
      <c r="DC102" s="166"/>
      <c r="DD102" s="184"/>
    </row>
    <row r="103" spans="1:108" hidden="1" x14ac:dyDescent="0.2">
      <c r="A103" s="183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184"/>
    </row>
    <row r="104" spans="1:108" hidden="1" x14ac:dyDescent="0.2">
      <c r="A104" s="183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166"/>
      <c r="BT104" s="166"/>
      <c r="BU104" s="166"/>
      <c r="BV104" s="166"/>
      <c r="BW104" s="166"/>
      <c r="BX104" s="166"/>
      <c r="BY104" s="166"/>
      <c r="BZ104" s="166"/>
      <c r="CA104" s="166"/>
      <c r="CB104" s="166"/>
      <c r="CC104" s="166"/>
      <c r="CD104" s="166"/>
      <c r="CE104" s="166"/>
      <c r="CF104" s="166"/>
      <c r="CG104" s="166"/>
      <c r="CH104" s="166"/>
      <c r="CI104" s="16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6"/>
      <c r="CV104" s="166"/>
      <c r="CW104" s="166"/>
      <c r="CX104" s="166"/>
      <c r="CY104" s="166"/>
      <c r="CZ104" s="166"/>
      <c r="DA104" s="166"/>
      <c r="DB104" s="166"/>
      <c r="DC104" s="166"/>
      <c r="DD104" s="184"/>
    </row>
    <row r="105" spans="1:108" ht="15" hidden="1" customHeight="1" x14ac:dyDescent="0.2">
      <c r="A105" s="183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66"/>
      <c r="BX105" s="166"/>
      <c r="BY105" s="166"/>
      <c r="BZ105" s="166"/>
      <c r="CA105" s="166"/>
      <c r="CB105" s="166"/>
      <c r="CC105" s="166"/>
      <c r="CD105" s="166"/>
      <c r="CE105" s="166"/>
      <c r="CF105" s="166"/>
      <c r="CG105" s="166"/>
      <c r="CH105" s="166"/>
      <c r="CI105" s="166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  <c r="CW105" s="166"/>
      <c r="CX105" s="166"/>
      <c r="CY105" s="166"/>
      <c r="CZ105" s="166"/>
      <c r="DA105" s="166"/>
      <c r="DB105" s="166"/>
      <c r="DC105" s="166"/>
      <c r="DD105" s="184"/>
    </row>
    <row r="106" spans="1:108" ht="25.5" hidden="1" customHeight="1" x14ac:dyDescent="0.2">
      <c r="A106" s="183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6"/>
      <c r="CF106" s="166"/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  <c r="CW106" s="166"/>
      <c r="CX106" s="166"/>
      <c r="CY106" s="166"/>
      <c r="CZ106" s="166"/>
      <c r="DA106" s="166"/>
      <c r="DB106" s="166"/>
      <c r="DC106" s="166"/>
      <c r="DD106" s="184"/>
    </row>
    <row r="107" spans="1:108" ht="66.75" hidden="1" customHeight="1" x14ac:dyDescent="0.2">
      <c r="A107" s="183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  <c r="BV107" s="166"/>
      <c r="BW107" s="166"/>
      <c r="BX107" s="166"/>
      <c r="BY107" s="166"/>
      <c r="BZ107" s="166"/>
      <c r="CA107" s="166"/>
      <c r="CB107" s="166"/>
      <c r="CC107" s="166"/>
      <c r="CD107" s="166"/>
      <c r="CE107" s="166"/>
      <c r="CF107" s="166"/>
      <c r="CG107" s="166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  <c r="DB107" s="166"/>
      <c r="DC107" s="166"/>
      <c r="DD107" s="184"/>
    </row>
    <row r="108" spans="1:108" hidden="1" x14ac:dyDescent="0.2"/>
    <row r="109" spans="1:108" hidden="1" x14ac:dyDescent="0.2"/>
    <row r="110" spans="1:108" s="9" customFormat="1" ht="17.25" customHeight="1" x14ac:dyDescent="0.2">
      <c r="A110" s="51" t="s">
        <v>10</v>
      </c>
      <c r="B110" s="51"/>
      <c r="C110" s="51"/>
      <c r="D110" s="51"/>
      <c r="E110" s="51"/>
      <c r="F110" s="51"/>
      <c r="G110" s="51"/>
      <c r="H110" s="10"/>
      <c r="I110" s="52"/>
      <c r="J110" s="52"/>
      <c r="K110" s="53"/>
      <c r="L110" s="53"/>
      <c r="M110" s="53"/>
      <c r="N110" s="53"/>
      <c r="O110" s="53"/>
      <c r="P110" s="53"/>
      <c r="Q110" s="53"/>
    </row>
    <row r="111" spans="1:108" s="9" customFormat="1" ht="8.25" customHeight="1" x14ac:dyDescent="0.2">
      <c r="A111" s="10" t="s">
        <v>73</v>
      </c>
      <c r="B111" s="10"/>
      <c r="C111" s="10"/>
      <c r="D111" s="10"/>
      <c r="E111" s="10"/>
      <c r="F111" s="10"/>
      <c r="G111" s="10"/>
      <c r="H111" s="10"/>
      <c r="I111" s="52"/>
      <c r="J111" s="52"/>
      <c r="K111" s="53"/>
      <c r="L111" s="53"/>
      <c r="M111" s="53"/>
      <c r="N111" s="53"/>
      <c r="O111" s="53"/>
      <c r="P111" s="53"/>
      <c r="Q111" s="53"/>
    </row>
    <row r="112" spans="1:108" s="9" customFormat="1" ht="12.75" hidden="1" customHeight="1" x14ac:dyDescent="0.2">
      <c r="A112" s="10"/>
      <c r="B112" s="10"/>
      <c r="C112" s="10"/>
      <c r="D112" s="10"/>
      <c r="E112" s="8"/>
      <c r="F112" s="10"/>
      <c r="G112" s="10"/>
      <c r="H112" s="10"/>
      <c r="I112" s="52"/>
      <c r="J112" s="52"/>
      <c r="K112" s="53"/>
      <c r="L112" s="53"/>
      <c r="M112" s="53"/>
      <c r="N112" s="53"/>
      <c r="O112" s="53"/>
      <c r="P112" s="53"/>
      <c r="Q112" s="53"/>
    </row>
    <row r="113" spans="1:36" s="9" customFormat="1" ht="12.75" hidden="1" customHeight="1" x14ac:dyDescent="0.2">
      <c r="A113" s="10"/>
      <c r="B113" s="10"/>
      <c r="C113" s="10"/>
      <c r="D113" s="10"/>
      <c r="E113" s="8"/>
      <c r="F113" s="10"/>
      <c r="G113" s="10"/>
      <c r="H113" s="10"/>
      <c r="I113" s="52"/>
      <c r="J113" s="52"/>
      <c r="K113" s="53"/>
      <c r="L113" s="53"/>
      <c r="M113" s="53"/>
      <c r="N113" s="53"/>
      <c r="O113" s="53"/>
      <c r="P113" s="53"/>
      <c r="Q113" s="53"/>
    </row>
    <row r="114" spans="1:36" s="9" customFormat="1" ht="15" customHeight="1" x14ac:dyDescent="0.2">
      <c r="A114" s="51" t="s">
        <v>9</v>
      </c>
      <c r="B114" s="51"/>
      <c r="C114" s="51"/>
      <c r="D114" s="51"/>
      <c r="E114" s="51"/>
      <c r="F114" s="51"/>
      <c r="G114" s="51"/>
      <c r="H114" s="10"/>
      <c r="I114" s="52"/>
      <c r="J114" s="52"/>
      <c r="K114" s="53"/>
      <c r="L114" s="53"/>
      <c r="M114" s="53"/>
      <c r="N114" s="53"/>
      <c r="O114" s="53"/>
      <c r="P114" s="53"/>
      <c r="Q114" s="53"/>
    </row>
    <row r="115" spans="1:36" s="9" customFormat="1" ht="9.75" hidden="1" customHeight="1" x14ac:dyDescent="0.2">
      <c r="A115" s="10" t="s">
        <v>74</v>
      </c>
      <c r="B115" s="10"/>
      <c r="C115" s="10"/>
      <c r="D115" s="10"/>
      <c r="E115" s="10"/>
      <c r="F115" s="10"/>
      <c r="G115" s="10"/>
      <c r="H115" s="10"/>
      <c r="I115" s="52"/>
      <c r="J115" s="52"/>
      <c r="K115" s="53"/>
      <c r="L115" s="53"/>
      <c r="M115" s="53"/>
      <c r="N115" s="53"/>
      <c r="O115" s="53"/>
      <c r="P115" s="53"/>
      <c r="Q115" s="53"/>
    </row>
    <row r="116" spans="1:36" s="9" customFormat="1" ht="12.75" hidden="1" customHeight="1" x14ac:dyDescent="0.2">
      <c r="A116" s="10"/>
      <c r="B116" s="10"/>
      <c r="C116" s="10"/>
      <c r="D116" s="10"/>
      <c r="E116" s="8"/>
      <c r="F116" s="10"/>
      <c r="G116" s="10"/>
      <c r="H116" s="10"/>
      <c r="I116" s="52"/>
      <c r="J116" s="52"/>
      <c r="K116" s="53"/>
      <c r="L116" s="53"/>
      <c r="M116" s="53"/>
      <c r="N116" s="53"/>
      <c r="O116" s="53"/>
      <c r="P116" s="53"/>
      <c r="Q116" s="53"/>
    </row>
    <row r="117" spans="1:36" s="9" customFormat="1" ht="22.5" customHeight="1" x14ac:dyDescent="0.25">
      <c r="A117" s="10"/>
      <c r="B117" s="10"/>
      <c r="C117" s="67" t="s">
        <v>221</v>
      </c>
      <c r="D117" s="67"/>
      <c r="E117" s="67"/>
      <c r="F117" s="67"/>
      <c r="G117" s="10"/>
      <c r="H117" s="10"/>
      <c r="I117" s="52"/>
      <c r="J117" s="52"/>
      <c r="K117" s="53"/>
      <c r="L117" s="53"/>
      <c r="M117" s="53"/>
      <c r="N117" s="53"/>
      <c r="O117" s="53"/>
      <c r="P117" s="53"/>
      <c r="Q117" s="53"/>
      <c r="W117" s="193">
        <v>20</v>
      </c>
      <c r="X117" s="193"/>
      <c r="Y117" s="193"/>
      <c r="Z117" s="193"/>
      <c r="AA117" s="193"/>
      <c r="AB117" s="194">
        <v>19</v>
      </c>
      <c r="AC117" s="194"/>
      <c r="AD117" s="194"/>
      <c r="AE117" s="194"/>
      <c r="AF117" s="194"/>
      <c r="AG117" s="194"/>
      <c r="AH117" s="195" t="s">
        <v>122</v>
      </c>
      <c r="AI117" s="195"/>
      <c r="AJ117" s="195"/>
    </row>
  </sheetData>
  <mergeCells count="342">
    <mergeCell ref="W117:AA117"/>
    <mergeCell ref="AB117:AG117"/>
    <mergeCell ref="AH117:AJ117"/>
    <mergeCell ref="Q105:AK105"/>
    <mergeCell ref="A105:P105"/>
    <mergeCell ref="A104:P104"/>
    <mergeCell ref="Q104:AK104"/>
    <mergeCell ref="A101:P101"/>
    <mergeCell ref="Q101:AK101"/>
    <mergeCell ref="A103:P103"/>
    <mergeCell ref="Q103:AK103"/>
    <mergeCell ref="A102:P102"/>
    <mergeCell ref="Q102:AK102"/>
    <mergeCell ref="CG102:DD102"/>
    <mergeCell ref="A100:P100"/>
    <mergeCell ref="Q100:AK100"/>
    <mergeCell ref="BG99:CF99"/>
    <mergeCell ref="BG101:CF101"/>
    <mergeCell ref="A106:P106"/>
    <mergeCell ref="BT93:CF93"/>
    <mergeCell ref="BT94:CF94"/>
    <mergeCell ref="BG106:CF106"/>
    <mergeCell ref="AL102:BF102"/>
    <mergeCell ref="BG102:CF102"/>
    <mergeCell ref="AL105:BF105"/>
    <mergeCell ref="A94:P94"/>
    <mergeCell ref="A93:P93"/>
    <mergeCell ref="A99:P99"/>
    <mergeCell ref="A98:P98"/>
    <mergeCell ref="Q93:AD93"/>
    <mergeCell ref="BG98:CF98"/>
    <mergeCell ref="CG93:DD93"/>
    <mergeCell ref="CG94:DD94"/>
    <mergeCell ref="BG93:BS93"/>
    <mergeCell ref="CG98:DD98"/>
    <mergeCell ref="AE94:AR94"/>
    <mergeCell ref="CG101:DD101"/>
    <mergeCell ref="AS94:BF94"/>
    <mergeCell ref="BG92:BS92"/>
    <mergeCell ref="BG94:BS94"/>
    <mergeCell ref="BT92:CF92"/>
    <mergeCell ref="Q94:AD94"/>
    <mergeCell ref="CG107:DD107"/>
    <mergeCell ref="BG88:CF88"/>
    <mergeCell ref="A107:P107"/>
    <mergeCell ref="Q107:AK107"/>
    <mergeCell ref="AL107:BF107"/>
    <mergeCell ref="BG107:CF107"/>
    <mergeCell ref="CG105:DD105"/>
    <mergeCell ref="CG106:DD106"/>
    <mergeCell ref="Q106:AK106"/>
    <mergeCell ref="AL106:BF106"/>
    <mergeCell ref="AL103:BF103"/>
    <mergeCell ref="BG103:CF103"/>
    <mergeCell ref="BG105:CF105"/>
    <mergeCell ref="AL104:BF104"/>
    <mergeCell ref="CG99:DD99"/>
    <mergeCell ref="CG103:DD103"/>
    <mergeCell ref="CG104:DD104"/>
    <mergeCell ref="BG104:CF104"/>
    <mergeCell ref="A88:P88"/>
    <mergeCell ref="AL100:BF100"/>
    <mergeCell ref="AL101:BF101"/>
    <mergeCell ref="Q99:AK99"/>
    <mergeCell ref="CG100:DD100"/>
    <mergeCell ref="CG91:DD91"/>
    <mergeCell ref="BG100:CF100"/>
    <mergeCell ref="X73:AY73"/>
    <mergeCell ref="AZ73:BZ73"/>
    <mergeCell ref="CA73:DD73"/>
    <mergeCell ref="CA75:DD75"/>
    <mergeCell ref="X76:AY76"/>
    <mergeCell ref="A76:W76"/>
    <mergeCell ref="A75:W75"/>
    <mergeCell ref="BG91:BS91"/>
    <mergeCell ref="CG89:DD89"/>
    <mergeCell ref="CA78:DD78"/>
    <mergeCell ref="AE85:BF85"/>
    <mergeCell ref="CG92:DD92"/>
    <mergeCell ref="BT90:CF90"/>
    <mergeCell ref="Q98:AK98"/>
    <mergeCell ref="AE93:AR93"/>
    <mergeCell ref="AE92:AR92"/>
    <mergeCell ref="AL99:BF99"/>
    <mergeCell ref="BT91:CF91"/>
    <mergeCell ref="X71:AY71"/>
    <mergeCell ref="CG84:DD86"/>
    <mergeCell ref="CA79:DD79"/>
    <mergeCell ref="BG85:BS86"/>
    <mergeCell ref="BT85:CF86"/>
    <mergeCell ref="AE86:AR86"/>
    <mergeCell ref="AS86:BF86"/>
    <mergeCell ref="A8:AJ8"/>
    <mergeCell ref="AK8:BT8"/>
    <mergeCell ref="BU8:DD8"/>
    <mergeCell ref="A9:AJ9"/>
    <mergeCell ref="AK9:BT9"/>
    <mergeCell ref="BU9:DD9"/>
    <mergeCell ref="AK54:BT54"/>
    <mergeCell ref="CA65:DD65"/>
    <mergeCell ref="AQ64:BZ64"/>
    <mergeCell ref="BU55:DD55"/>
    <mergeCell ref="CA60:DD60"/>
    <mergeCell ref="A50:AJ50"/>
    <mergeCell ref="A51:AJ51"/>
    <mergeCell ref="AK51:BT51"/>
    <mergeCell ref="A62:Q62"/>
    <mergeCell ref="A55:AJ55"/>
    <mergeCell ref="A54:AJ54"/>
    <mergeCell ref="R62:AP62"/>
    <mergeCell ref="AQ62:BZ62"/>
    <mergeCell ref="A60:Q60"/>
    <mergeCell ref="R60:AP60"/>
    <mergeCell ref="AQ60:BZ60"/>
    <mergeCell ref="A65:Q65"/>
    <mergeCell ref="CA63:DD63"/>
    <mergeCell ref="AS93:BF93"/>
    <mergeCell ref="AL98:BF98"/>
    <mergeCell ref="CA72:DD72"/>
    <mergeCell ref="AZ77:BZ77"/>
    <mergeCell ref="CA77:DD77"/>
    <mergeCell ref="A77:W77"/>
    <mergeCell ref="X77:AY77"/>
    <mergeCell ref="A72:W72"/>
    <mergeCell ref="A91:P91"/>
    <mergeCell ref="Q91:AD91"/>
    <mergeCell ref="AE87:AR87"/>
    <mergeCell ref="BG90:BS90"/>
    <mergeCell ref="Q90:AD90"/>
    <mergeCell ref="A89:P89"/>
    <mergeCell ref="Q89:AD89"/>
    <mergeCell ref="AE89:AR89"/>
    <mergeCell ref="BG89:BS89"/>
    <mergeCell ref="A80:W80"/>
    <mergeCell ref="AS92:BF92"/>
    <mergeCell ref="AS89:BF89"/>
    <mergeCell ref="BT87:CF87"/>
    <mergeCell ref="BG87:BS87"/>
    <mergeCell ref="CA80:DD80"/>
    <mergeCell ref="A79:W79"/>
    <mergeCell ref="X79:AY79"/>
    <mergeCell ref="AZ79:BZ79"/>
    <mergeCell ref="A90:P90"/>
    <mergeCell ref="A87:P87"/>
    <mergeCell ref="Q87:AD87"/>
    <mergeCell ref="BT89:CF89"/>
    <mergeCell ref="CG87:DD87"/>
    <mergeCell ref="CG88:DD88"/>
    <mergeCell ref="A85:P86"/>
    <mergeCell ref="Q85:AD86"/>
    <mergeCell ref="Q88:AD88"/>
    <mergeCell ref="AE88:AR88"/>
    <mergeCell ref="AS88:BF88"/>
    <mergeCell ref="AE90:AR90"/>
    <mergeCell ref="AS90:BF90"/>
    <mergeCell ref="A66:Q66"/>
    <mergeCell ref="Q92:AD92"/>
    <mergeCell ref="AQ66:BZ66"/>
    <mergeCell ref="CA71:DD71"/>
    <mergeCell ref="X80:AY80"/>
    <mergeCell ref="CG90:DD90"/>
    <mergeCell ref="A74:W74"/>
    <mergeCell ref="X74:AY74"/>
    <mergeCell ref="AZ74:BZ74"/>
    <mergeCell ref="CA74:DD74"/>
    <mergeCell ref="A84:BF84"/>
    <mergeCell ref="BG84:CF84"/>
    <mergeCell ref="A78:W78"/>
    <mergeCell ref="X78:AY78"/>
    <mergeCell ref="AZ78:BZ78"/>
    <mergeCell ref="AZ80:BZ80"/>
    <mergeCell ref="AZ76:BZ76"/>
    <mergeCell ref="CA76:DD76"/>
    <mergeCell ref="AE91:AR91"/>
    <mergeCell ref="AS91:BF91"/>
    <mergeCell ref="X72:AY72"/>
    <mergeCell ref="AZ72:BZ72"/>
    <mergeCell ref="AS87:BF87"/>
    <mergeCell ref="A92:P92"/>
    <mergeCell ref="CA62:DD62"/>
    <mergeCell ref="R63:AP63"/>
    <mergeCell ref="AQ63:BZ63"/>
    <mergeCell ref="R65:AP65"/>
    <mergeCell ref="AQ65:BZ65"/>
    <mergeCell ref="AQ61:BZ61"/>
    <mergeCell ref="R64:AP64"/>
    <mergeCell ref="A73:W73"/>
    <mergeCell ref="AZ75:BZ75"/>
    <mergeCell ref="A71:W71"/>
    <mergeCell ref="CA61:DD61"/>
    <mergeCell ref="CA66:DD66"/>
    <mergeCell ref="R67:AP67"/>
    <mergeCell ref="AQ67:BZ67"/>
    <mergeCell ref="CA67:DD67"/>
    <mergeCell ref="R66:AP66"/>
    <mergeCell ref="CA64:DD64"/>
    <mergeCell ref="A61:Q61"/>
    <mergeCell ref="R61:AP61"/>
    <mergeCell ref="X75:AY75"/>
    <mergeCell ref="A67:Q67"/>
    <mergeCell ref="AZ71:BZ71"/>
    <mergeCell ref="A63:Q63"/>
    <mergeCell ref="A64:Q64"/>
    <mergeCell ref="CA59:DD59"/>
    <mergeCell ref="BU54:DD54"/>
    <mergeCell ref="BU53:DD53"/>
    <mergeCell ref="R59:AP59"/>
    <mergeCell ref="AQ59:BZ59"/>
    <mergeCell ref="A53:AJ53"/>
    <mergeCell ref="AK53:BT53"/>
    <mergeCell ref="A59:Q59"/>
    <mergeCell ref="AK55:BT55"/>
    <mergeCell ref="AK47:BT47"/>
    <mergeCell ref="BU47:DD47"/>
    <mergeCell ref="AK48:BT48"/>
    <mergeCell ref="A42:AC42"/>
    <mergeCell ref="AU42:BG42"/>
    <mergeCell ref="BH42:BT42"/>
    <mergeCell ref="AK52:BT52"/>
    <mergeCell ref="BU52:DD52"/>
    <mergeCell ref="BU51:DD51"/>
    <mergeCell ref="AK50:BT50"/>
    <mergeCell ref="A52:AJ52"/>
    <mergeCell ref="A48:AJ48"/>
    <mergeCell ref="BU48:DD48"/>
    <mergeCell ref="A47:AJ47"/>
    <mergeCell ref="A49:AJ49"/>
    <mergeCell ref="AK49:BT49"/>
    <mergeCell ref="BU50:DD50"/>
    <mergeCell ref="BU49:DD49"/>
    <mergeCell ref="AD36:AT36"/>
    <mergeCell ref="AU36:BG36"/>
    <mergeCell ref="BH36:BT36"/>
    <mergeCell ref="BU36:DD36"/>
    <mergeCell ref="BU37:DD37"/>
    <mergeCell ref="A37:AC37"/>
    <mergeCell ref="AD37:AT37"/>
    <mergeCell ref="BH41:BT41"/>
    <mergeCell ref="BU42:DD42"/>
    <mergeCell ref="A41:AC41"/>
    <mergeCell ref="AD41:AT41"/>
    <mergeCell ref="AU41:BG41"/>
    <mergeCell ref="AU40:BG40"/>
    <mergeCell ref="BH40:BT40"/>
    <mergeCell ref="BU41:DD41"/>
    <mergeCell ref="A39:AC39"/>
    <mergeCell ref="BU39:DD39"/>
    <mergeCell ref="BH39:BT39"/>
    <mergeCell ref="AD42:AT42"/>
    <mergeCell ref="BU33:DD34"/>
    <mergeCell ref="AD34:AT34"/>
    <mergeCell ref="AU34:BG34"/>
    <mergeCell ref="BH34:BT34"/>
    <mergeCell ref="A40:AC40"/>
    <mergeCell ref="AD40:AT40"/>
    <mergeCell ref="A33:AC34"/>
    <mergeCell ref="AD33:BT33"/>
    <mergeCell ref="A38:AC38"/>
    <mergeCell ref="A35:AC35"/>
    <mergeCell ref="AD39:AT39"/>
    <mergeCell ref="AU39:BG39"/>
    <mergeCell ref="BU38:DD38"/>
    <mergeCell ref="AU37:BG37"/>
    <mergeCell ref="BH37:BT37"/>
    <mergeCell ref="AD35:AT35"/>
    <mergeCell ref="AU35:BG35"/>
    <mergeCell ref="BH35:BT35"/>
    <mergeCell ref="BU40:DD40"/>
    <mergeCell ref="BH38:BT38"/>
    <mergeCell ref="AD38:AT38"/>
    <mergeCell ref="AU38:BG38"/>
    <mergeCell ref="BU35:DD35"/>
    <mergeCell ref="A36:AC36"/>
    <mergeCell ref="A5:AJ5"/>
    <mergeCell ref="AK5:BT5"/>
    <mergeCell ref="BU5:DD5"/>
    <mergeCell ref="A6:AJ6"/>
    <mergeCell ref="AK6:BT6"/>
    <mergeCell ref="BU6:DD6"/>
    <mergeCell ref="BU7:DD7"/>
    <mergeCell ref="A7:AJ7"/>
    <mergeCell ref="AK7:BT7"/>
    <mergeCell ref="A10:AJ10"/>
    <mergeCell ref="AK10:BT10"/>
    <mergeCell ref="BU10:DD10"/>
    <mergeCell ref="A11:AJ11"/>
    <mergeCell ref="AK11:BT11"/>
    <mergeCell ref="BU11:DD11"/>
    <mergeCell ref="A12:AJ12"/>
    <mergeCell ref="AK12:BT12"/>
    <mergeCell ref="BU12:DD12"/>
    <mergeCell ref="A13:AJ13"/>
    <mergeCell ref="AK13:BT13"/>
    <mergeCell ref="BU13:DD13"/>
    <mergeCell ref="A14:AJ14"/>
    <mergeCell ref="AK14:BT14"/>
    <mergeCell ref="BU14:DD14"/>
    <mergeCell ref="A15:AJ15"/>
    <mergeCell ref="AK15:BT15"/>
    <mergeCell ref="BU15:DD15"/>
    <mergeCell ref="A16:AJ16"/>
    <mergeCell ref="AK16:BT16"/>
    <mergeCell ref="BU16:DD16"/>
    <mergeCell ref="A17:AJ17"/>
    <mergeCell ref="AK17:BT17"/>
    <mergeCell ref="BU17:DD17"/>
    <mergeCell ref="A26:AJ26"/>
    <mergeCell ref="AK26:BT26"/>
    <mergeCell ref="BU26:DD26"/>
    <mergeCell ref="A20:AJ20"/>
    <mergeCell ref="AK20:BT20"/>
    <mergeCell ref="BU20:DD20"/>
    <mergeCell ref="A21:AJ21"/>
    <mergeCell ref="AK21:BT21"/>
    <mergeCell ref="BU21:DD21"/>
    <mergeCell ref="A19:AJ19"/>
    <mergeCell ref="AK19:BT19"/>
    <mergeCell ref="BU19:DD19"/>
    <mergeCell ref="A18:AJ18"/>
    <mergeCell ref="AK18:BT18"/>
    <mergeCell ref="BU18:DD18"/>
    <mergeCell ref="A25:AJ25"/>
    <mergeCell ref="AK25:BT25"/>
    <mergeCell ref="BU25:DD25"/>
    <mergeCell ref="A24:AJ24"/>
    <mergeCell ref="AK24:BT24"/>
    <mergeCell ref="BU24:DD24"/>
    <mergeCell ref="A23:AJ23"/>
    <mergeCell ref="AK23:BT23"/>
    <mergeCell ref="BU23:DD23"/>
    <mergeCell ref="A22:AJ22"/>
    <mergeCell ref="AK22:BT22"/>
    <mergeCell ref="BU22:DD22"/>
    <mergeCell ref="A29:AJ29"/>
    <mergeCell ref="AK29:BT29"/>
    <mergeCell ref="BU29:DD29"/>
    <mergeCell ref="A28:AJ28"/>
    <mergeCell ref="AK28:BT28"/>
    <mergeCell ref="BU28:DD28"/>
    <mergeCell ref="A27:AJ27"/>
    <mergeCell ref="AK27:BT27"/>
    <mergeCell ref="BU27:DD27"/>
  </mergeCells>
  <phoneticPr fontId="4" type="noConversion"/>
  <conditionalFormatting sqref="R110:IV116 R117:W117 AB117 AH117 AK117:IV117">
    <cfRule type="cellIs" dxfId="7" priority="1" stopIfTrue="1" operator="equal">
      <formula>0</formula>
    </cfRule>
  </conditionalFormatting>
  <pageMargins left="0.75" right="0.75" top="1" bottom="1" header="0.5" footer="0.5"/>
  <pageSetup paperSize="9" scale="89" orientation="portrait" r:id="rId1"/>
  <headerFooter alignWithMargins="0"/>
  <rowBreaks count="2" manualBreakCount="2">
    <brk id="29" max="107" man="1"/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  <pageSetUpPr fitToPage="1"/>
  </sheetPr>
  <dimension ref="A1:DD50"/>
  <sheetViews>
    <sheetView view="pageBreakPreview" zoomScale="130" zoomScaleSheetLayoutView="130" workbookViewId="0">
      <selection activeCell="BH16" sqref="BH16:CB16"/>
    </sheetView>
  </sheetViews>
  <sheetFormatPr defaultColWidth="0.85546875" defaultRowHeight="11.25" x14ac:dyDescent="0.2"/>
  <cols>
    <col min="1" max="43" width="0.85546875" style="13"/>
    <col min="44" max="44" width="5.42578125" style="13" customWidth="1"/>
    <col min="45" max="45" width="0.85546875" style="13" customWidth="1"/>
    <col min="46" max="16384" width="0.85546875" style="13"/>
  </cols>
  <sheetData>
    <row r="1" spans="1:108" ht="15" customHeight="1" thickBot="1" x14ac:dyDescent="0.25">
      <c r="BV1" s="13" t="s">
        <v>84</v>
      </c>
      <c r="CP1" s="202" t="s">
        <v>86</v>
      </c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4"/>
    </row>
    <row r="3" spans="1:108" ht="12.75" x14ac:dyDescent="0.2">
      <c r="A3" s="91" t="s">
        <v>154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9.9499999999999993" customHeight="1" x14ac:dyDescent="0.2"/>
    <row r="5" spans="1:108" ht="11.25" customHeight="1" x14ac:dyDescent="0.2">
      <c r="A5" s="205" t="s">
        <v>155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6"/>
      <c r="W5" s="209" t="s">
        <v>156</v>
      </c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6"/>
      <c r="AS5" s="209" t="s">
        <v>157</v>
      </c>
      <c r="AT5" s="205"/>
      <c r="AU5" s="205"/>
      <c r="AV5" s="205"/>
      <c r="AW5" s="205"/>
      <c r="AX5" s="205"/>
      <c r="AY5" s="205"/>
      <c r="AZ5" s="206"/>
      <c r="BA5" s="211" t="s">
        <v>87</v>
      </c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3"/>
      <c r="CC5" s="211" t="s">
        <v>143</v>
      </c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</row>
    <row r="6" spans="1:108" ht="21.75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8"/>
      <c r="W6" s="210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8"/>
      <c r="AS6" s="210"/>
      <c r="AT6" s="207"/>
      <c r="AU6" s="207"/>
      <c r="AV6" s="207"/>
      <c r="AW6" s="207"/>
      <c r="AX6" s="207"/>
      <c r="AY6" s="207"/>
      <c r="AZ6" s="208"/>
      <c r="BA6" s="215" t="s">
        <v>158</v>
      </c>
      <c r="BB6" s="216"/>
      <c r="BC6" s="216"/>
      <c r="BD6" s="216"/>
      <c r="BE6" s="216"/>
      <c r="BF6" s="216"/>
      <c r="BG6" s="217"/>
      <c r="BH6" s="215" t="s">
        <v>159</v>
      </c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7"/>
      <c r="CC6" s="215" t="s">
        <v>158</v>
      </c>
      <c r="CD6" s="216"/>
      <c r="CE6" s="216"/>
      <c r="CF6" s="216"/>
      <c r="CG6" s="216"/>
      <c r="CH6" s="216"/>
      <c r="CI6" s="217"/>
      <c r="CJ6" s="215" t="s">
        <v>159</v>
      </c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</row>
    <row r="7" spans="1:108" ht="12" thickBot="1" x14ac:dyDescent="0.25">
      <c r="A7" s="94">
        <v>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5"/>
      <c r="W7" s="93">
        <v>2</v>
      </c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5"/>
      <c r="AS7" s="233">
        <v>3</v>
      </c>
      <c r="AT7" s="234"/>
      <c r="AU7" s="234"/>
      <c r="AV7" s="234"/>
      <c r="AW7" s="234"/>
      <c r="AX7" s="234"/>
      <c r="AY7" s="234"/>
      <c r="AZ7" s="235"/>
      <c r="BA7" s="93">
        <v>4</v>
      </c>
      <c r="BB7" s="94"/>
      <c r="BC7" s="94"/>
      <c r="BD7" s="94"/>
      <c r="BE7" s="94"/>
      <c r="BF7" s="94"/>
      <c r="BG7" s="95"/>
      <c r="BH7" s="93">
        <v>5</v>
      </c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5"/>
      <c r="CC7" s="93">
        <v>6</v>
      </c>
      <c r="CD7" s="94"/>
      <c r="CE7" s="94"/>
      <c r="CF7" s="94"/>
      <c r="CG7" s="94"/>
      <c r="CH7" s="94"/>
      <c r="CI7" s="95"/>
      <c r="CJ7" s="93">
        <v>7</v>
      </c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</row>
    <row r="8" spans="1:108" s="21" customFormat="1" ht="54" customHeight="1" x14ac:dyDescent="0.2">
      <c r="A8" s="229" t="s">
        <v>116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1"/>
      <c r="W8" s="236" t="s">
        <v>312</v>
      </c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8"/>
      <c r="AS8" s="232" t="s">
        <v>144</v>
      </c>
      <c r="AT8" s="232"/>
      <c r="AU8" s="232"/>
      <c r="AV8" s="232"/>
      <c r="AW8" s="232"/>
      <c r="AX8" s="232"/>
      <c r="AY8" s="232"/>
      <c r="AZ8" s="232"/>
      <c r="BA8" s="218">
        <v>1</v>
      </c>
      <c r="BB8" s="219"/>
      <c r="BC8" s="219"/>
      <c r="BD8" s="219"/>
      <c r="BE8" s="219"/>
      <c r="BF8" s="219"/>
      <c r="BG8" s="220"/>
      <c r="BH8" s="221">
        <v>648068.5</v>
      </c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4"/>
      <c r="CC8" s="218">
        <v>1</v>
      </c>
      <c r="CD8" s="219"/>
      <c r="CE8" s="219"/>
      <c r="CF8" s="219"/>
      <c r="CG8" s="219"/>
      <c r="CH8" s="219"/>
      <c r="CI8" s="220"/>
      <c r="CJ8" s="221">
        <v>625481.5</v>
      </c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3"/>
    </row>
    <row r="9" spans="1:108" s="21" customFormat="1" ht="64.5" customHeight="1" x14ac:dyDescent="0.2">
      <c r="A9" s="76" t="s">
        <v>115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214"/>
      <c r="W9" s="226" t="s">
        <v>22</v>
      </c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8"/>
      <c r="AS9" s="225" t="s">
        <v>144</v>
      </c>
      <c r="AT9" s="225"/>
      <c r="AU9" s="225"/>
      <c r="AV9" s="225"/>
      <c r="AW9" s="225"/>
      <c r="AX9" s="225"/>
      <c r="AY9" s="225"/>
      <c r="AZ9" s="225"/>
      <c r="BA9" s="196">
        <v>1</v>
      </c>
      <c r="BB9" s="197"/>
      <c r="BC9" s="197"/>
      <c r="BD9" s="197"/>
      <c r="BE9" s="197"/>
      <c r="BF9" s="197"/>
      <c r="BG9" s="198"/>
      <c r="BH9" s="199">
        <v>3117739.51</v>
      </c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39"/>
      <c r="CC9" s="196">
        <v>1</v>
      </c>
      <c r="CD9" s="197"/>
      <c r="CE9" s="197"/>
      <c r="CF9" s="197"/>
      <c r="CG9" s="197"/>
      <c r="CH9" s="197"/>
      <c r="CI9" s="198"/>
      <c r="CJ9" s="199">
        <v>3067453.22</v>
      </c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1"/>
    </row>
    <row r="10" spans="1:108" s="21" customFormat="1" ht="26.25" customHeight="1" x14ac:dyDescent="0.2">
      <c r="A10" s="76" t="s">
        <v>25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214"/>
      <c r="W10" s="226" t="s">
        <v>309</v>
      </c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8"/>
      <c r="AS10" s="225" t="s">
        <v>144</v>
      </c>
      <c r="AT10" s="225"/>
      <c r="AU10" s="225"/>
      <c r="AV10" s="225"/>
      <c r="AW10" s="225"/>
      <c r="AX10" s="225"/>
      <c r="AY10" s="225"/>
      <c r="AZ10" s="225"/>
      <c r="BA10" s="196">
        <v>1</v>
      </c>
      <c r="BB10" s="197"/>
      <c r="BC10" s="197"/>
      <c r="BD10" s="197"/>
      <c r="BE10" s="197"/>
      <c r="BF10" s="197"/>
      <c r="BG10" s="198"/>
      <c r="BH10" s="199">
        <v>1440</v>
      </c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39"/>
      <c r="CC10" s="196">
        <v>1</v>
      </c>
      <c r="CD10" s="197"/>
      <c r="CE10" s="197"/>
      <c r="CF10" s="197"/>
      <c r="CG10" s="197"/>
      <c r="CH10" s="197"/>
      <c r="CI10" s="198"/>
      <c r="CJ10" s="199">
        <v>1440</v>
      </c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1"/>
    </row>
    <row r="11" spans="1:108" s="21" customFormat="1" ht="26.25" customHeight="1" x14ac:dyDescent="0.2">
      <c r="A11" s="76" t="s">
        <v>117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214"/>
      <c r="W11" s="226" t="s">
        <v>23</v>
      </c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8"/>
      <c r="AS11" s="247" t="s">
        <v>144</v>
      </c>
      <c r="AT11" s="77"/>
      <c r="AU11" s="77"/>
      <c r="AV11" s="77"/>
      <c r="AW11" s="77"/>
      <c r="AX11" s="77"/>
      <c r="AY11" s="77"/>
      <c r="AZ11" s="214"/>
      <c r="BA11" s="196">
        <v>1</v>
      </c>
      <c r="BB11" s="197"/>
      <c r="BC11" s="197"/>
      <c r="BD11" s="197"/>
      <c r="BE11" s="197"/>
      <c r="BF11" s="197"/>
      <c r="BG11" s="198"/>
      <c r="BH11" s="199">
        <v>68897.52</v>
      </c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39"/>
      <c r="CC11" s="196">
        <v>1</v>
      </c>
      <c r="CD11" s="197"/>
      <c r="CE11" s="197"/>
      <c r="CF11" s="197"/>
      <c r="CG11" s="197"/>
      <c r="CH11" s="197"/>
      <c r="CI11" s="198"/>
      <c r="CJ11" s="199">
        <v>68897.52</v>
      </c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1"/>
    </row>
    <row r="12" spans="1:108" s="21" customFormat="1" ht="38.25" customHeight="1" x14ac:dyDescent="0.2">
      <c r="A12" s="76" t="s">
        <v>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214"/>
      <c r="W12" s="226" t="s">
        <v>311</v>
      </c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8"/>
      <c r="AS12" s="247" t="s">
        <v>144</v>
      </c>
      <c r="AT12" s="77"/>
      <c r="AU12" s="77"/>
      <c r="AV12" s="77"/>
      <c r="AW12" s="77"/>
      <c r="AX12" s="77"/>
      <c r="AY12" s="77"/>
      <c r="AZ12" s="214"/>
      <c r="BA12" s="196">
        <v>1</v>
      </c>
      <c r="BB12" s="197"/>
      <c r="BC12" s="197"/>
      <c r="BD12" s="197"/>
      <c r="BE12" s="197"/>
      <c r="BF12" s="197"/>
      <c r="BG12" s="198"/>
      <c r="BH12" s="199">
        <v>237225</v>
      </c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39"/>
      <c r="CC12" s="196">
        <v>1</v>
      </c>
      <c r="CD12" s="197"/>
      <c r="CE12" s="197"/>
      <c r="CF12" s="197"/>
      <c r="CG12" s="197"/>
      <c r="CH12" s="197"/>
      <c r="CI12" s="198"/>
      <c r="CJ12" s="199">
        <v>237225</v>
      </c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1"/>
    </row>
    <row r="13" spans="1:108" s="21" customFormat="1" ht="54" customHeight="1" x14ac:dyDescent="0.2">
      <c r="A13" s="76" t="s">
        <v>220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214"/>
      <c r="W13" s="226" t="s">
        <v>310</v>
      </c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8"/>
      <c r="AS13" s="247" t="s">
        <v>144</v>
      </c>
      <c r="AT13" s="77"/>
      <c r="AU13" s="77"/>
      <c r="AV13" s="77"/>
      <c r="AW13" s="77"/>
      <c r="AX13" s="77"/>
      <c r="AY13" s="77"/>
      <c r="AZ13" s="214"/>
      <c r="BA13" s="196">
        <v>1</v>
      </c>
      <c r="BB13" s="197"/>
      <c r="BC13" s="197"/>
      <c r="BD13" s="197"/>
      <c r="BE13" s="197"/>
      <c r="BF13" s="197"/>
      <c r="BG13" s="198"/>
      <c r="BH13" s="199">
        <v>500</v>
      </c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39"/>
      <c r="CC13" s="196">
        <v>1</v>
      </c>
      <c r="CD13" s="197"/>
      <c r="CE13" s="197"/>
      <c r="CF13" s="197"/>
      <c r="CG13" s="197"/>
      <c r="CH13" s="197"/>
      <c r="CI13" s="198"/>
      <c r="CJ13" s="199">
        <v>500</v>
      </c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1"/>
    </row>
    <row r="14" spans="1:108" s="21" customFormat="1" ht="26.25" customHeight="1" x14ac:dyDescent="0.2">
      <c r="A14" s="76" t="s">
        <v>26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214"/>
      <c r="W14" s="226" t="s">
        <v>28</v>
      </c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8"/>
      <c r="AS14" s="247" t="s">
        <v>144</v>
      </c>
      <c r="AT14" s="77"/>
      <c r="AU14" s="77"/>
      <c r="AV14" s="77"/>
      <c r="AW14" s="77"/>
      <c r="AX14" s="77"/>
      <c r="AY14" s="77"/>
      <c r="AZ14" s="214"/>
      <c r="BA14" s="196">
        <v>1</v>
      </c>
      <c r="BB14" s="197"/>
      <c r="BC14" s="197"/>
      <c r="BD14" s="197"/>
      <c r="BE14" s="197"/>
      <c r="BF14" s="197"/>
      <c r="BG14" s="198"/>
      <c r="BH14" s="199">
        <v>1467965.41</v>
      </c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39"/>
      <c r="CC14" s="196">
        <v>1</v>
      </c>
      <c r="CD14" s="197"/>
      <c r="CE14" s="197"/>
      <c r="CF14" s="197"/>
      <c r="CG14" s="197"/>
      <c r="CH14" s="197"/>
      <c r="CI14" s="198"/>
      <c r="CJ14" s="199">
        <v>1467131.64</v>
      </c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1"/>
    </row>
    <row r="15" spans="1:108" s="21" customFormat="1" ht="26.25" customHeight="1" x14ac:dyDescent="0.2">
      <c r="A15" s="76" t="s">
        <v>137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214"/>
      <c r="W15" s="248" t="s">
        <v>313</v>
      </c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50"/>
      <c r="AS15" s="247" t="s">
        <v>144</v>
      </c>
      <c r="AT15" s="77"/>
      <c r="AU15" s="77"/>
      <c r="AV15" s="77"/>
      <c r="AW15" s="77"/>
      <c r="AX15" s="77"/>
      <c r="AY15" s="77"/>
      <c r="AZ15" s="214"/>
      <c r="BA15" s="196">
        <v>1</v>
      </c>
      <c r="BB15" s="197"/>
      <c r="BC15" s="197"/>
      <c r="BD15" s="197"/>
      <c r="BE15" s="197"/>
      <c r="BF15" s="197"/>
      <c r="BG15" s="198"/>
      <c r="BH15" s="199">
        <v>716864</v>
      </c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39"/>
      <c r="CC15" s="196">
        <v>1</v>
      </c>
      <c r="CD15" s="197"/>
      <c r="CE15" s="197"/>
      <c r="CF15" s="197"/>
      <c r="CG15" s="197"/>
      <c r="CH15" s="197"/>
      <c r="CI15" s="198"/>
      <c r="CJ15" s="199">
        <v>716864</v>
      </c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1"/>
    </row>
    <row r="16" spans="1:108" s="21" customFormat="1" ht="27" customHeight="1" x14ac:dyDescent="0.2">
      <c r="A16" s="76" t="s">
        <v>138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214"/>
      <c r="W16" s="248" t="s">
        <v>314</v>
      </c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50"/>
      <c r="AS16" s="247" t="s">
        <v>144</v>
      </c>
      <c r="AT16" s="77"/>
      <c r="AU16" s="77"/>
      <c r="AV16" s="77"/>
      <c r="AW16" s="77"/>
      <c r="AX16" s="77"/>
      <c r="AY16" s="77"/>
      <c r="AZ16" s="214"/>
      <c r="BA16" s="196">
        <v>1</v>
      </c>
      <c r="BB16" s="197"/>
      <c r="BC16" s="197"/>
      <c r="BD16" s="197"/>
      <c r="BE16" s="197"/>
      <c r="BF16" s="197"/>
      <c r="BG16" s="198"/>
      <c r="BH16" s="199">
        <v>2244600</v>
      </c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39"/>
      <c r="CC16" s="196">
        <v>1</v>
      </c>
      <c r="CD16" s="197"/>
      <c r="CE16" s="197"/>
      <c r="CF16" s="197"/>
      <c r="CG16" s="197"/>
      <c r="CH16" s="197"/>
      <c r="CI16" s="198"/>
      <c r="CJ16" s="199">
        <v>2244600</v>
      </c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1"/>
    </row>
    <row r="17" spans="1:108" s="21" customFormat="1" ht="26.25" customHeight="1" x14ac:dyDescent="0.2">
      <c r="A17" s="76" t="s">
        <v>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214"/>
      <c r="W17" s="248" t="s">
        <v>29</v>
      </c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50"/>
      <c r="AS17" s="225" t="s">
        <v>144</v>
      </c>
      <c r="AT17" s="225"/>
      <c r="AU17" s="225"/>
      <c r="AV17" s="225"/>
      <c r="AW17" s="225"/>
      <c r="AX17" s="225"/>
      <c r="AY17" s="225"/>
      <c r="AZ17" s="225"/>
      <c r="BA17" s="196">
        <v>1</v>
      </c>
      <c r="BB17" s="197"/>
      <c r="BC17" s="197"/>
      <c r="BD17" s="197"/>
      <c r="BE17" s="197"/>
      <c r="BF17" s="197"/>
      <c r="BG17" s="198"/>
      <c r="BH17" s="199">
        <v>22400</v>
      </c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39"/>
      <c r="CC17" s="196">
        <v>1</v>
      </c>
      <c r="CD17" s="197"/>
      <c r="CE17" s="197"/>
      <c r="CF17" s="197"/>
      <c r="CG17" s="197"/>
      <c r="CH17" s="197"/>
      <c r="CI17" s="198"/>
      <c r="CJ17" s="199">
        <v>22400</v>
      </c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1"/>
    </row>
    <row r="18" spans="1:108" s="21" customFormat="1" ht="22.5" hidden="1" customHeight="1" x14ac:dyDescent="0.2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214"/>
      <c r="W18" s="248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50"/>
      <c r="AS18" s="225"/>
      <c r="AT18" s="225"/>
      <c r="AU18" s="225"/>
      <c r="AV18" s="225"/>
      <c r="AW18" s="225"/>
      <c r="AX18" s="225"/>
      <c r="AY18" s="225"/>
      <c r="AZ18" s="225"/>
      <c r="BA18" s="196"/>
      <c r="BB18" s="197"/>
      <c r="BC18" s="197"/>
      <c r="BD18" s="197"/>
      <c r="BE18" s="197"/>
      <c r="BF18" s="197"/>
      <c r="BG18" s="198"/>
      <c r="BH18" s="199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39"/>
      <c r="CC18" s="196"/>
      <c r="CD18" s="197"/>
      <c r="CE18" s="197"/>
      <c r="CF18" s="197"/>
      <c r="CG18" s="197"/>
      <c r="CH18" s="197"/>
      <c r="CI18" s="198"/>
      <c r="CJ18" s="199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1"/>
    </row>
    <row r="19" spans="1:108" ht="21.75" hidden="1" customHeight="1" x14ac:dyDescent="0.2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214"/>
      <c r="W19" s="251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3"/>
      <c r="AS19" s="225"/>
      <c r="AT19" s="225"/>
      <c r="AU19" s="225"/>
      <c r="AV19" s="225"/>
      <c r="AW19" s="225"/>
      <c r="AX19" s="225"/>
      <c r="AY19" s="225"/>
      <c r="AZ19" s="225"/>
      <c r="BA19" s="196"/>
      <c r="BB19" s="197"/>
      <c r="BC19" s="197"/>
      <c r="BD19" s="197"/>
      <c r="BE19" s="197"/>
      <c r="BF19" s="197"/>
      <c r="BG19" s="198"/>
      <c r="BH19" s="240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6"/>
      <c r="CC19" s="243"/>
      <c r="CD19" s="244"/>
      <c r="CE19" s="244"/>
      <c r="CF19" s="244"/>
      <c r="CG19" s="244"/>
      <c r="CH19" s="244"/>
      <c r="CI19" s="245"/>
      <c r="CJ19" s="240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2"/>
    </row>
    <row r="20" spans="1:108" ht="15" hidden="1" customHeight="1" x14ac:dyDescent="0.2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254"/>
      <c r="W20" s="248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50"/>
      <c r="AS20" s="255"/>
      <c r="AT20" s="103"/>
      <c r="AU20" s="103"/>
      <c r="AV20" s="103"/>
      <c r="AW20" s="103"/>
      <c r="AX20" s="103"/>
      <c r="AY20" s="103"/>
      <c r="AZ20" s="254"/>
      <c r="BA20" s="243"/>
      <c r="BB20" s="244"/>
      <c r="BC20" s="244"/>
      <c r="BD20" s="244"/>
      <c r="BE20" s="244"/>
      <c r="BF20" s="244"/>
      <c r="BG20" s="245"/>
      <c r="BH20" s="240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6"/>
      <c r="CC20" s="243"/>
      <c r="CD20" s="244"/>
      <c r="CE20" s="244"/>
      <c r="CF20" s="244"/>
      <c r="CG20" s="244"/>
      <c r="CH20" s="244"/>
      <c r="CI20" s="245"/>
      <c r="CJ20" s="240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2"/>
    </row>
    <row r="21" spans="1:108" ht="15" hidden="1" customHeight="1" x14ac:dyDescent="0.2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254"/>
      <c r="W21" s="251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3"/>
      <c r="AS21" s="255"/>
      <c r="AT21" s="103"/>
      <c r="AU21" s="103"/>
      <c r="AV21" s="103"/>
      <c r="AW21" s="103"/>
      <c r="AX21" s="103"/>
      <c r="AY21" s="103"/>
      <c r="AZ21" s="254"/>
      <c r="BA21" s="243"/>
      <c r="BB21" s="244"/>
      <c r="BC21" s="244"/>
      <c r="BD21" s="244"/>
      <c r="BE21" s="244"/>
      <c r="BF21" s="244"/>
      <c r="BG21" s="245"/>
      <c r="BH21" s="240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6"/>
      <c r="CC21" s="243"/>
      <c r="CD21" s="244"/>
      <c r="CE21" s="244"/>
      <c r="CF21" s="244"/>
      <c r="CG21" s="244"/>
      <c r="CH21" s="244"/>
      <c r="CI21" s="245"/>
      <c r="CJ21" s="240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2"/>
    </row>
    <row r="22" spans="1:108" ht="15" hidden="1" customHeight="1" x14ac:dyDescent="0.2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254"/>
      <c r="W22" s="251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3"/>
      <c r="AS22" s="255"/>
      <c r="AT22" s="103"/>
      <c r="AU22" s="103"/>
      <c r="AV22" s="103"/>
      <c r="AW22" s="103"/>
      <c r="AX22" s="103"/>
      <c r="AY22" s="103"/>
      <c r="AZ22" s="254"/>
      <c r="BA22" s="243"/>
      <c r="BB22" s="244"/>
      <c r="BC22" s="244"/>
      <c r="BD22" s="244"/>
      <c r="BE22" s="244"/>
      <c r="BF22" s="244"/>
      <c r="BG22" s="245"/>
      <c r="BH22" s="240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6"/>
      <c r="CC22" s="243"/>
      <c r="CD22" s="244"/>
      <c r="CE22" s="244"/>
      <c r="CF22" s="244"/>
      <c r="CG22" s="244"/>
      <c r="CH22" s="244"/>
      <c r="CI22" s="245"/>
      <c r="CJ22" s="240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2"/>
    </row>
    <row r="23" spans="1:108" ht="15" hidden="1" customHeight="1" x14ac:dyDescent="0.2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254"/>
      <c r="W23" s="251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3"/>
      <c r="AS23" s="255"/>
      <c r="AT23" s="103"/>
      <c r="AU23" s="103"/>
      <c r="AV23" s="103"/>
      <c r="AW23" s="103"/>
      <c r="AX23" s="103"/>
      <c r="AY23" s="103"/>
      <c r="AZ23" s="254"/>
      <c r="BA23" s="243"/>
      <c r="BB23" s="244"/>
      <c r="BC23" s="244"/>
      <c r="BD23" s="244"/>
      <c r="BE23" s="244"/>
      <c r="BF23" s="244"/>
      <c r="BG23" s="245"/>
      <c r="BH23" s="240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6"/>
      <c r="CC23" s="243"/>
      <c r="CD23" s="244"/>
      <c r="CE23" s="244"/>
      <c r="CF23" s="244"/>
      <c r="CG23" s="244"/>
      <c r="CH23" s="244"/>
      <c r="CI23" s="245"/>
      <c r="CJ23" s="240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2"/>
    </row>
    <row r="24" spans="1:108" ht="15" hidden="1" customHeight="1" x14ac:dyDescent="0.2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254"/>
      <c r="W24" s="251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3"/>
      <c r="AS24" s="255"/>
      <c r="AT24" s="103"/>
      <c r="AU24" s="103"/>
      <c r="AV24" s="103"/>
      <c r="AW24" s="103"/>
      <c r="AX24" s="103"/>
      <c r="AY24" s="103"/>
      <c r="AZ24" s="254"/>
      <c r="BA24" s="243"/>
      <c r="BB24" s="244"/>
      <c r="BC24" s="244"/>
      <c r="BD24" s="244"/>
      <c r="BE24" s="244"/>
      <c r="BF24" s="244"/>
      <c r="BG24" s="245"/>
      <c r="BH24" s="240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6"/>
      <c r="CC24" s="243"/>
      <c r="CD24" s="244"/>
      <c r="CE24" s="244"/>
      <c r="CF24" s="244"/>
      <c r="CG24" s="244"/>
      <c r="CH24" s="244"/>
      <c r="CI24" s="245"/>
      <c r="CJ24" s="240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2"/>
    </row>
    <row r="25" spans="1:108" ht="15" hidden="1" customHeight="1" x14ac:dyDescent="0.2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254"/>
      <c r="W25" s="251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3"/>
      <c r="AS25" s="255"/>
      <c r="AT25" s="103"/>
      <c r="AU25" s="103"/>
      <c r="AV25" s="103"/>
      <c r="AW25" s="103"/>
      <c r="AX25" s="103"/>
      <c r="AY25" s="103"/>
      <c r="AZ25" s="254"/>
      <c r="BA25" s="243"/>
      <c r="BB25" s="244"/>
      <c r="BC25" s="244"/>
      <c r="BD25" s="244"/>
      <c r="BE25" s="244"/>
      <c r="BF25" s="244"/>
      <c r="BG25" s="245"/>
      <c r="BH25" s="240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6"/>
      <c r="CC25" s="243"/>
      <c r="CD25" s="244"/>
      <c r="CE25" s="244"/>
      <c r="CF25" s="244"/>
      <c r="CG25" s="244"/>
      <c r="CH25" s="244"/>
      <c r="CI25" s="245"/>
      <c r="CJ25" s="240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2"/>
    </row>
    <row r="26" spans="1:108" ht="15" hidden="1" customHeight="1" x14ac:dyDescent="0.2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254"/>
      <c r="W26" s="251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3"/>
      <c r="AS26" s="255"/>
      <c r="AT26" s="103"/>
      <c r="AU26" s="103"/>
      <c r="AV26" s="103"/>
      <c r="AW26" s="103"/>
      <c r="AX26" s="103"/>
      <c r="AY26" s="103"/>
      <c r="AZ26" s="254"/>
      <c r="BA26" s="243"/>
      <c r="BB26" s="244"/>
      <c r="BC26" s="244"/>
      <c r="BD26" s="244"/>
      <c r="BE26" s="244"/>
      <c r="BF26" s="244"/>
      <c r="BG26" s="245"/>
      <c r="BH26" s="240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6"/>
      <c r="CC26" s="243"/>
      <c r="CD26" s="244"/>
      <c r="CE26" s="244"/>
      <c r="CF26" s="244"/>
      <c r="CG26" s="244"/>
      <c r="CH26" s="244"/>
      <c r="CI26" s="245"/>
      <c r="CJ26" s="240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2"/>
    </row>
    <row r="27" spans="1:108" ht="15" hidden="1" customHeight="1" x14ac:dyDescent="0.2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254"/>
      <c r="W27" s="251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3"/>
      <c r="AS27" s="255"/>
      <c r="AT27" s="103"/>
      <c r="AU27" s="103"/>
      <c r="AV27" s="103"/>
      <c r="AW27" s="103"/>
      <c r="AX27" s="103"/>
      <c r="AY27" s="103"/>
      <c r="AZ27" s="254"/>
      <c r="BA27" s="243"/>
      <c r="BB27" s="244"/>
      <c r="BC27" s="244"/>
      <c r="BD27" s="244"/>
      <c r="BE27" s="244"/>
      <c r="BF27" s="244"/>
      <c r="BG27" s="245"/>
      <c r="BH27" s="240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6"/>
      <c r="CC27" s="243"/>
      <c r="CD27" s="244"/>
      <c r="CE27" s="244"/>
      <c r="CF27" s="244"/>
      <c r="CG27" s="244"/>
      <c r="CH27" s="244"/>
      <c r="CI27" s="245"/>
      <c r="CJ27" s="240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2"/>
    </row>
    <row r="28" spans="1:108" ht="15" hidden="1" customHeight="1" x14ac:dyDescent="0.2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254"/>
      <c r="W28" s="251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3"/>
      <c r="AS28" s="255"/>
      <c r="AT28" s="103"/>
      <c r="AU28" s="103"/>
      <c r="AV28" s="103"/>
      <c r="AW28" s="103"/>
      <c r="AX28" s="103"/>
      <c r="AY28" s="103"/>
      <c r="AZ28" s="254"/>
      <c r="BA28" s="243"/>
      <c r="BB28" s="244"/>
      <c r="BC28" s="244"/>
      <c r="BD28" s="244"/>
      <c r="BE28" s="244"/>
      <c r="BF28" s="244"/>
      <c r="BG28" s="245"/>
      <c r="BH28" s="240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6"/>
      <c r="CC28" s="243"/>
      <c r="CD28" s="244"/>
      <c r="CE28" s="244"/>
      <c r="CF28" s="244"/>
      <c r="CG28" s="244"/>
      <c r="CH28" s="244"/>
      <c r="CI28" s="245"/>
      <c r="CJ28" s="240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2"/>
    </row>
    <row r="29" spans="1:108" ht="15" hidden="1" customHeight="1" x14ac:dyDescent="0.2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254"/>
      <c r="W29" s="251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3"/>
      <c r="AS29" s="255"/>
      <c r="AT29" s="103"/>
      <c r="AU29" s="103"/>
      <c r="AV29" s="103"/>
      <c r="AW29" s="103"/>
      <c r="AX29" s="103"/>
      <c r="AY29" s="103"/>
      <c r="AZ29" s="254"/>
      <c r="BA29" s="243"/>
      <c r="BB29" s="244"/>
      <c r="BC29" s="244"/>
      <c r="BD29" s="244"/>
      <c r="BE29" s="244"/>
      <c r="BF29" s="244"/>
      <c r="BG29" s="245"/>
      <c r="BH29" s="240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6"/>
      <c r="CC29" s="243"/>
      <c r="CD29" s="244"/>
      <c r="CE29" s="244"/>
      <c r="CF29" s="244"/>
      <c r="CG29" s="244"/>
      <c r="CH29" s="244"/>
      <c r="CI29" s="245"/>
      <c r="CJ29" s="240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2"/>
    </row>
    <row r="30" spans="1:108" ht="15" hidden="1" customHeight="1" x14ac:dyDescent="0.2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254"/>
      <c r="W30" s="251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3"/>
      <c r="AS30" s="255"/>
      <c r="AT30" s="103"/>
      <c r="AU30" s="103"/>
      <c r="AV30" s="103"/>
      <c r="AW30" s="103"/>
      <c r="AX30" s="103"/>
      <c r="AY30" s="103"/>
      <c r="AZ30" s="254"/>
      <c r="BA30" s="243"/>
      <c r="BB30" s="244"/>
      <c r="BC30" s="244"/>
      <c r="BD30" s="244"/>
      <c r="BE30" s="244"/>
      <c r="BF30" s="244"/>
      <c r="BG30" s="245"/>
      <c r="BH30" s="240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  <c r="CB30" s="246"/>
      <c r="CC30" s="243"/>
      <c r="CD30" s="244"/>
      <c r="CE30" s="244"/>
      <c r="CF30" s="244"/>
      <c r="CG30" s="244"/>
      <c r="CH30" s="244"/>
      <c r="CI30" s="245"/>
      <c r="CJ30" s="240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2"/>
    </row>
    <row r="31" spans="1:108" ht="15" hidden="1" customHeight="1" x14ac:dyDescent="0.2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254"/>
      <c r="W31" s="251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3"/>
      <c r="AS31" s="255"/>
      <c r="AT31" s="103"/>
      <c r="AU31" s="103"/>
      <c r="AV31" s="103"/>
      <c r="AW31" s="103"/>
      <c r="AX31" s="103"/>
      <c r="AY31" s="103"/>
      <c r="AZ31" s="254"/>
      <c r="BA31" s="243"/>
      <c r="BB31" s="244"/>
      <c r="BC31" s="244"/>
      <c r="BD31" s="244"/>
      <c r="BE31" s="244"/>
      <c r="BF31" s="244"/>
      <c r="BG31" s="245"/>
      <c r="BH31" s="240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46"/>
      <c r="CC31" s="243"/>
      <c r="CD31" s="244"/>
      <c r="CE31" s="244"/>
      <c r="CF31" s="244"/>
      <c r="CG31" s="244"/>
      <c r="CH31" s="244"/>
      <c r="CI31" s="245"/>
      <c r="CJ31" s="240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2"/>
    </row>
    <row r="32" spans="1:108" ht="15" hidden="1" customHeight="1" x14ac:dyDescent="0.2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254"/>
      <c r="W32" s="251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3"/>
      <c r="AS32" s="255"/>
      <c r="AT32" s="103"/>
      <c r="AU32" s="103"/>
      <c r="AV32" s="103"/>
      <c r="AW32" s="103"/>
      <c r="AX32" s="103"/>
      <c r="AY32" s="103"/>
      <c r="AZ32" s="254"/>
      <c r="BA32" s="243"/>
      <c r="BB32" s="244"/>
      <c r="BC32" s="244"/>
      <c r="BD32" s="244"/>
      <c r="BE32" s="244"/>
      <c r="BF32" s="244"/>
      <c r="BG32" s="245"/>
      <c r="BH32" s="240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6"/>
      <c r="CC32" s="243"/>
      <c r="CD32" s="244"/>
      <c r="CE32" s="244"/>
      <c r="CF32" s="244"/>
      <c r="CG32" s="244"/>
      <c r="CH32" s="244"/>
      <c r="CI32" s="245"/>
      <c r="CJ32" s="240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2"/>
    </row>
    <row r="33" spans="1:108" ht="15" hidden="1" customHeight="1" x14ac:dyDescent="0.2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254"/>
      <c r="W33" s="251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3"/>
      <c r="AS33" s="255"/>
      <c r="AT33" s="103"/>
      <c r="AU33" s="103"/>
      <c r="AV33" s="103"/>
      <c r="AW33" s="103"/>
      <c r="AX33" s="103"/>
      <c r="AY33" s="103"/>
      <c r="AZ33" s="254"/>
      <c r="BA33" s="243"/>
      <c r="BB33" s="244"/>
      <c r="BC33" s="244"/>
      <c r="BD33" s="244"/>
      <c r="BE33" s="244"/>
      <c r="BF33" s="244"/>
      <c r="BG33" s="245"/>
      <c r="BH33" s="240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6"/>
      <c r="CC33" s="243"/>
      <c r="CD33" s="244"/>
      <c r="CE33" s="244"/>
      <c r="CF33" s="244"/>
      <c r="CG33" s="244"/>
      <c r="CH33" s="244"/>
      <c r="CI33" s="245"/>
      <c r="CJ33" s="240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2"/>
    </row>
    <row r="34" spans="1:108" ht="15" hidden="1" customHeight="1" x14ac:dyDescent="0.2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254"/>
      <c r="W34" s="251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3"/>
      <c r="AS34" s="255"/>
      <c r="AT34" s="103"/>
      <c r="AU34" s="103"/>
      <c r="AV34" s="103"/>
      <c r="AW34" s="103"/>
      <c r="AX34" s="103"/>
      <c r="AY34" s="103"/>
      <c r="AZ34" s="254"/>
      <c r="BA34" s="243"/>
      <c r="BB34" s="244"/>
      <c r="BC34" s="244"/>
      <c r="BD34" s="244"/>
      <c r="BE34" s="244"/>
      <c r="BF34" s="244"/>
      <c r="BG34" s="245"/>
      <c r="BH34" s="240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6"/>
      <c r="CC34" s="243"/>
      <c r="CD34" s="244"/>
      <c r="CE34" s="244"/>
      <c r="CF34" s="244"/>
      <c r="CG34" s="244"/>
      <c r="CH34" s="244"/>
      <c r="CI34" s="245"/>
      <c r="CJ34" s="240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2"/>
    </row>
    <row r="35" spans="1:108" ht="15" hidden="1" customHeight="1" x14ac:dyDescent="0.2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254"/>
      <c r="W35" s="251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3"/>
      <c r="AS35" s="255"/>
      <c r="AT35" s="103"/>
      <c r="AU35" s="103"/>
      <c r="AV35" s="103"/>
      <c r="AW35" s="103"/>
      <c r="AX35" s="103"/>
      <c r="AY35" s="103"/>
      <c r="AZ35" s="254"/>
      <c r="BA35" s="243"/>
      <c r="BB35" s="244"/>
      <c r="BC35" s="244"/>
      <c r="BD35" s="244"/>
      <c r="BE35" s="244"/>
      <c r="BF35" s="244"/>
      <c r="BG35" s="245"/>
      <c r="BH35" s="240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6"/>
      <c r="CC35" s="243"/>
      <c r="CD35" s="244"/>
      <c r="CE35" s="244"/>
      <c r="CF35" s="244"/>
      <c r="CG35" s="244"/>
      <c r="CH35" s="244"/>
      <c r="CI35" s="245"/>
      <c r="CJ35" s="240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2"/>
    </row>
    <row r="36" spans="1:108" ht="15" hidden="1" customHeight="1" x14ac:dyDescent="0.2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254"/>
      <c r="W36" s="251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3"/>
      <c r="AS36" s="255"/>
      <c r="AT36" s="103"/>
      <c r="AU36" s="103"/>
      <c r="AV36" s="103"/>
      <c r="AW36" s="103"/>
      <c r="AX36" s="103"/>
      <c r="AY36" s="103"/>
      <c r="AZ36" s="254"/>
      <c r="BA36" s="243"/>
      <c r="BB36" s="244"/>
      <c r="BC36" s="244"/>
      <c r="BD36" s="244"/>
      <c r="BE36" s="244"/>
      <c r="BF36" s="244"/>
      <c r="BG36" s="245"/>
      <c r="BH36" s="240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6"/>
      <c r="CC36" s="243"/>
      <c r="CD36" s="244"/>
      <c r="CE36" s="244"/>
      <c r="CF36" s="244"/>
      <c r="CG36" s="244"/>
      <c r="CH36" s="244"/>
      <c r="CI36" s="245"/>
      <c r="CJ36" s="240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2"/>
    </row>
    <row r="37" spans="1:108" ht="15" hidden="1" customHeigh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254"/>
      <c r="W37" s="251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3"/>
      <c r="AS37" s="255"/>
      <c r="AT37" s="103"/>
      <c r="AU37" s="103"/>
      <c r="AV37" s="103"/>
      <c r="AW37" s="103"/>
      <c r="AX37" s="103"/>
      <c r="AY37" s="103"/>
      <c r="AZ37" s="254"/>
      <c r="BA37" s="243"/>
      <c r="BB37" s="244"/>
      <c r="BC37" s="244"/>
      <c r="BD37" s="244"/>
      <c r="BE37" s="244"/>
      <c r="BF37" s="244"/>
      <c r="BG37" s="245"/>
      <c r="BH37" s="240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6"/>
      <c r="CC37" s="243"/>
      <c r="CD37" s="244"/>
      <c r="CE37" s="244"/>
      <c r="CF37" s="244"/>
      <c r="CG37" s="244"/>
      <c r="CH37" s="244"/>
      <c r="CI37" s="245"/>
      <c r="CJ37" s="240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2"/>
    </row>
    <row r="38" spans="1:108" ht="15" hidden="1" customHeight="1" x14ac:dyDescent="0.2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254"/>
      <c r="W38" s="251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3"/>
      <c r="AS38" s="255"/>
      <c r="AT38" s="103"/>
      <c r="AU38" s="103"/>
      <c r="AV38" s="103"/>
      <c r="AW38" s="103"/>
      <c r="AX38" s="103"/>
      <c r="AY38" s="103"/>
      <c r="AZ38" s="254"/>
      <c r="BA38" s="243"/>
      <c r="BB38" s="244"/>
      <c r="BC38" s="244"/>
      <c r="BD38" s="244"/>
      <c r="BE38" s="244"/>
      <c r="BF38" s="244"/>
      <c r="BG38" s="245"/>
      <c r="BH38" s="240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6"/>
      <c r="CC38" s="243"/>
      <c r="CD38" s="244"/>
      <c r="CE38" s="244"/>
      <c r="CF38" s="244"/>
      <c r="CG38" s="244"/>
      <c r="CH38" s="244"/>
      <c r="CI38" s="245"/>
      <c r="CJ38" s="240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2"/>
    </row>
    <row r="39" spans="1:108" ht="15" hidden="1" customHeight="1" x14ac:dyDescent="0.2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254"/>
      <c r="W39" s="251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3"/>
      <c r="AS39" s="255"/>
      <c r="AT39" s="103"/>
      <c r="AU39" s="103"/>
      <c r="AV39" s="103"/>
      <c r="AW39" s="103"/>
      <c r="AX39" s="103"/>
      <c r="AY39" s="103"/>
      <c r="AZ39" s="254"/>
      <c r="BA39" s="243"/>
      <c r="BB39" s="244"/>
      <c r="BC39" s="244"/>
      <c r="BD39" s="244"/>
      <c r="BE39" s="244"/>
      <c r="BF39" s="244"/>
      <c r="BG39" s="245"/>
      <c r="BH39" s="240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6"/>
      <c r="CC39" s="243"/>
      <c r="CD39" s="244"/>
      <c r="CE39" s="244"/>
      <c r="CF39" s="244"/>
      <c r="CG39" s="244"/>
      <c r="CH39" s="244"/>
      <c r="CI39" s="245"/>
      <c r="CJ39" s="240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2"/>
    </row>
    <row r="40" spans="1:108" ht="15" hidden="1" customHeight="1" thickBot="1" x14ac:dyDescent="0.25">
      <c r="A40" s="262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4"/>
      <c r="W40" s="265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7"/>
      <c r="AS40" s="268"/>
      <c r="AT40" s="263"/>
      <c r="AU40" s="263"/>
      <c r="AV40" s="263"/>
      <c r="AW40" s="263"/>
      <c r="AX40" s="263"/>
      <c r="AY40" s="263"/>
      <c r="AZ40" s="264"/>
      <c r="BA40" s="243"/>
      <c r="BB40" s="244"/>
      <c r="BC40" s="244"/>
      <c r="BD40" s="244"/>
      <c r="BE40" s="244"/>
      <c r="BF40" s="244"/>
      <c r="BG40" s="245"/>
      <c r="BH40" s="240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6"/>
      <c r="CC40" s="243"/>
      <c r="CD40" s="244"/>
      <c r="CE40" s="244"/>
      <c r="CF40" s="244"/>
      <c r="CG40" s="244"/>
      <c r="CH40" s="244"/>
      <c r="CI40" s="245"/>
      <c r="CJ40" s="240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2"/>
    </row>
    <row r="41" spans="1:108" ht="15" customHeight="1" thickBot="1" x14ac:dyDescent="0.25">
      <c r="AY41" s="14" t="s">
        <v>37</v>
      </c>
      <c r="BA41" s="259">
        <f>BA8+BA9+BA10+BA11+BA12+BA13+BA14+BA15+BA16+BA17</f>
        <v>10</v>
      </c>
      <c r="BB41" s="260"/>
      <c r="BC41" s="260"/>
      <c r="BD41" s="260"/>
      <c r="BE41" s="260"/>
      <c r="BF41" s="260"/>
      <c r="BG41" s="261"/>
      <c r="BH41" s="256">
        <f>BH8+BH9+BH10+BH11+BH12+BH13+BH14+BH15+BH16+BH17</f>
        <v>8525699.9399999995</v>
      </c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8"/>
      <c r="CC41" s="259">
        <f>CC8+CC9+CC10+CC11+CC12+CC13+CC14+CC15+CC16+CC17</f>
        <v>10</v>
      </c>
      <c r="CD41" s="260"/>
      <c r="CE41" s="260"/>
      <c r="CF41" s="260"/>
      <c r="CG41" s="260"/>
      <c r="CH41" s="260"/>
      <c r="CI41" s="261"/>
      <c r="CJ41" s="256">
        <f>CJ8+CJ9+CJ10+CJ11+CJ12+CJ13+CJ14+CJ15+CJ16+CJ17</f>
        <v>8451992.879999999</v>
      </c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8"/>
    </row>
    <row r="42" spans="1:108" ht="32.25" customHeight="1" x14ac:dyDescent="0.2">
      <c r="AY42" s="14"/>
      <c r="BA42" s="37"/>
      <c r="BB42" s="37"/>
      <c r="BC42" s="37"/>
      <c r="BD42" s="37"/>
      <c r="BE42" s="37"/>
      <c r="BF42" s="37"/>
      <c r="BG42" s="37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7"/>
      <c r="CD42" s="37"/>
      <c r="CE42" s="37"/>
      <c r="CF42" s="37"/>
      <c r="CG42" s="37"/>
      <c r="CH42" s="37"/>
      <c r="CI42" s="37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</row>
    <row r="43" spans="1:108" customFormat="1" ht="17.25" customHeight="1" x14ac:dyDescent="0.25">
      <c r="A43" s="11" t="s">
        <v>11</v>
      </c>
      <c r="B43" s="11"/>
      <c r="C43" s="11"/>
      <c r="D43" s="11"/>
      <c r="E43" s="11"/>
      <c r="F43" s="11"/>
      <c r="G43" s="11"/>
      <c r="H43" s="3"/>
      <c r="I43" s="5"/>
      <c r="J43" s="5"/>
      <c r="K43" s="6"/>
      <c r="L43" s="6"/>
      <c r="M43" s="6"/>
      <c r="N43" s="6"/>
      <c r="O43" s="6"/>
      <c r="P43" s="6"/>
      <c r="Q43" s="6"/>
    </row>
    <row r="44" spans="1:108" customFormat="1" ht="12.75" customHeight="1" x14ac:dyDescent="0.2">
      <c r="A44" s="3" t="s">
        <v>73</v>
      </c>
      <c r="B44" s="3"/>
      <c r="C44" s="3"/>
      <c r="D44" s="3"/>
      <c r="E44" s="3"/>
      <c r="F44" s="3"/>
      <c r="G44" s="3"/>
      <c r="H44" s="3"/>
      <c r="I44" s="5"/>
      <c r="J44" s="5"/>
      <c r="K44" s="6"/>
      <c r="L44" s="6"/>
      <c r="M44" s="6"/>
      <c r="N44" s="6"/>
      <c r="O44" s="6"/>
      <c r="P44" s="6"/>
      <c r="Q44" s="6"/>
    </row>
    <row r="45" spans="1:108" customFormat="1" ht="13.5" customHeight="1" x14ac:dyDescent="0.2">
      <c r="A45" s="3"/>
      <c r="B45" s="3"/>
      <c r="C45" s="3"/>
      <c r="D45" s="3"/>
      <c r="E45" s="2"/>
      <c r="F45" s="3"/>
      <c r="G45" s="3"/>
      <c r="H45" s="3"/>
      <c r="I45" s="5"/>
      <c r="J45" s="5"/>
      <c r="K45" s="6"/>
      <c r="L45" s="6"/>
      <c r="M45" s="6"/>
      <c r="N45" s="6"/>
      <c r="O45" s="6"/>
      <c r="P45" s="6"/>
      <c r="Q45" s="6"/>
    </row>
    <row r="46" spans="1:108" customFormat="1" ht="12.75" hidden="1" customHeight="1" x14ac:dyDescent="0.2">
      <c r="A46" s="3"/>
      <c r="B46" s="3"/>
      <c r="C46" s="3"/>
      <c r="D46" s="3"/>
      <c r="E46" s="2"/>
      <c r="F46" s="3"/>
      <c r="G46" s="3"/>
      <c r="H46" s="3"/>
      <c r="I46" s="5"/>
      <c r="J46" s="5"/>
      <c r="K46" s="6"/>
      <c r="L46" s="6"/>
      <c r="M46" s="6"/>
      <c r="N46" s="6"/>
      <c r="O46" s="6"/>
      <c r="P46" s="6"/>
      <c r="Q46" s="6"/>
    </row>
    <row r="47" spans="1:108" customFormat="1" ht="20.25" customHeight="1" x14ac:dyDescent="0.25">
      <c r="A47" s="11" t="s">
        <v>12</v>
      </c>
      <c r="B47" s="11"/>
      <c r="C47" s="11"/>
      <c r="D47" s="11"/>
      <c r="E47" s="11"/>
      <c r="F47" s="11"/>
      <c r="G47" s="11"/>
      <c r="H47" s="3"/>
      <c r="I47" s="5"/>
      <c r="J47" s="5"/>
      <c r="K47" s="6"/>
      <c r="L47" s="6"/>
      <c r="M47" s="6"/>
      <c r="N47" s="6"/>
      <c r="O47" s="6"/>
      <c r="P47" s="6"/>
      <c r="Q47" s="6"/>
    </row>
    <row r="48" spans="1:108" customFormat="1" ht="9.75" customHeight="1" x14ac:dyDescent="0.2">
      <c r="A48" s="3" t="s">
        <v>74</v>
      </c>
      <c r="B48" s="3"/>
      <c r="C48" s="3"/>
      <c r="D48" s="3"/>
      <c r="E48" s="3"/>
      <c r="F48" s="3"/>
      <c r="G48" s="3"/>
      <c r="H48" s="3"/>
      <c r="I48" s="5"/>
      <c r="J48" s="5"/>
      <c r="K48" s="6"/>
      <c r="L48" s="6"/>
      <c r="M48" s="6"/>
      <c r="N48" s="6"/>
      <c r="O48" s="6"/>
      <c r="P48" s="6"/>
      <c r="Q48" s="6"/>
    </row>
    <row r="49" spans="1:17" customFormat="1" ht="12.75" hidden="1" customHeight="1" x14ac:dyDescent="0.2">
      <c r="A49" s="3"/>
      <c r="B49" s="3"/>
      <c r="C49" s="3"/>
      <c r="D49" s="3"/>
      <c r="E49" s="2"/>
      <c r="F49" s="3"/>
      <c r="G49" s="3"/>
      <c r="H49" s="3"/>
      <c r="I49" s="5"/>
      <c r="J49" s="5"/>
      <c r="K49" s="6"/>
      <c r="L49" s="6"/>
      <c r="M49" s="6"/>
      <c r="N49" s="6"/>
      <c r="O49" s="6"/>
      <c r="P49" s="6"/>
      <c r="Q49" s="6"/>
    </row>
    <row r="50" spans="1:17" customFormat="1" ht="21" customHeight="1" x14ac:dyDescent="0.25">
      <c r="A50" s="3"/>
      <c r="B50" s="3"/>
      <c r="C50" s="55" t="s">
        <v>308</v>
      </c>
      <c r="D50" s="4"/>
      <c r="E50" s="4"/>
      <c r="F50" s="4"/>
      <c r="G50" s="3"/>
      <c r="H50" s="3"/>
      <c r="I50" s="5"/>
      <c r="J50" s="5"/>
      <c r="K50" s="6"/>
      <c r="L50" s="6"/>
      <c r="M50" s="6"/>
      <c r="N50" s="6"/>
      <c r="O50" s="6"/>
      <c r="P50" s="6"/>
      <c r="Q50" s="6"/>
    </row>
  </sheetData>
  <mergeCells count="253">
    <mergeCell ref="CC18:CI18"/>
    <mergeCell ref="BH17:CB17"/>
    <mergeCell ref="CC17:CI17"/>
    <mergeCell ref="CJ17:DD17"/>
    <mergeCell ref="A14:V14"/>
    <mergeCell ref="W14:AR14"/>
    <mergeCell ref="AS14:AZ14"/>
    <mergeCell ref="W12:AR12"/>
    <mergeCell ref="AS12:AZ12"/>
    <mergeCell ref="CJ16:DD16"/>
    <mergeCell ref="BA16:BG16"/>
    <mergeCell ref="A15:V15"/>
    <mergeCell ref="W15:AR15"/>
    <mergeCell ref="AS15:AZ15"/>
    <mergeCell ref="BA15:BG15"/>
    <mergeCell ref="A16:V16"/>
    <mergeCell ref="W16:AR16"/>
    <mergeCell ref="AS16:AZ16"/>
    <mergeCell ref="CJ15:DD15"/>
    <mergeCell ref="A13:V13"/>
    <mergeCell ref="W13:AR13"/>
    <mergeCell ref="AS13:AZ13"/>
    <mergeCell ref="BA13:BG13"/>
    <mergeCell ref="BH13:CB13"/>
    <mergeCell ref="A10:V10"/>
    <mergeCell ref="W10:AR10"/>
    <mergeCell ref="AS10:AZ10"/>
    <mergeCell ref="BA10:BG10"/>
    <mergeCell ref="A21:V21"/>
    <mergeCell ref="W21:AR21"/>
    <mergeCell ref="A22:V22"/>
    <mergeCell ref="W22:AR22"/>
    <mergeCell ref="W29:AR29"/>
    <mergeCell ref="A29:V29"/>
    <mergeCell ref="AS24:AZ24"/>
    <mergeCell ref="A25:V25"/>
    <mergeCell ref="AS25:AZ25"/>
    <mergeCell ref="W27:AR27"/>
    <mergeCell ref="W23:AR23"/>
    <mergeCell ref="BA24:BG24"/>
    <mergeCell ref="BA27:BG27"/>
    <mergeCell ref="BA25:BG25"/>
    <mergeCell ref="BA22:BG22"/>
    <mergeCell ref="A34:V34"/>
    <mergeCell ref="A33:V33"/>
    <mergeCell ref="W33:AR33"/>
    <mergeCell ref="W34:AR34"/>
    <mergeCell ref="A32:V32"/>
    <mergeCell ref="W32:AR32"/>
    <mergeCell ref="AS32:AZ32"/>
    <mergeCell ref="AS30:AZ30"/>
    <mergeCell ref="AS22:AZ22"/>
    <mergeCell ref="W30:AR30"/>
    <mergeCell ref="A31:V31"/>
    <mergeCell ref="W31:AR31"/>
    <mergeCell ref="A23:V23"/>
    <mergeCell ref="AS23:AZ23"/>
    <mergeCell ref="W25:AR25"/>
    <mergeCell ref="A24:V24"/>
    <mergeCell ref="W24:AR24"/>
    <mergeCell ref="A26:V26"/>
    <mergeCell ref="W26:AR26"/>
    <mergeCell ref="A27:V27"/>
    <mergeCell ref="BH22:CB22"/>
    <mergeCell ref="AS26:AZ26"/>
    <mergeCell ref="BA26:BG26"/>
    <mergeCell ref="BA28:BG28"/>
    <mergeCell ref="AS31:AZ31"/>
    <mergeCell ref="BA31:BG31"/>
    <mergeCell ref="BA30:BG30"/>
    <mergeCell ref="AS29:AZ29"/>
    <mergeCell ref="BA29:BG29"/>
    <mergeCell ref="BH27:CB27"/>
    <mergeCell ref="AS27:AZ27"/>
    <mergeCell ref="BA40:BG40"/>
    <mergeCell ref="AS34:AZ34"/>
    <mergeCell ref="AS36:AZ36"/>
    <mergeCell ref="AS35:AZ35"/>
    <mergeCell ref="BA35:BG35"/>
    <mergeCell ref="BH35:CB35"/>
    <mergeCell ref="BH34:CB34"/>
    <mergeCell ref="BA33:BG33"/>
    <mergeCell ref="BA32:BG32"/>
    <mergeCell ref="BA34:BG34"/>
    <mergeCell ref="BA36:BG36"/>
    <mergeCell ref="BH36:CB36"/>
    <mergeCell ref="BA39:BG39"/>
    <mergeCell ref="CC36:CI36"/>
    <mergeCell ref="CC34:CI34"/>
    <mergeCell ref="BH29:CB29"/>
    <mergeCell ref="BH32:CB32"/>
    <mergeCell ref="CC32:CI32"/>
    <mergeCell ref="CC41:CI41"/>
    <mergeCell ref="BH37:CB37"/>
    <mergeCell ref="CC40:CI40"/>
    <mergeCell ref="BH40:CB40"/>
    <mergeCell ref="BH31:CB31"/>
    <mergeCell ref="CC35:CI35"/>
    <mergeCell ref="CC29:CI29"/>
    <mergeCell ref="CC33:CI33"/>
    <mergeCell ref="CJ41:DD41"/>
    <mergeCell ref="BH39:CB39"/>
    <mergeCell ref="CC39:CI39"/>
    <mergeCell ref="CJ39:DD39"/>
    <mergeCell ref="CJ40:DD40"/>
    <mergeCell ref="W37:AR37"/>
    <mergeCell ref="AS37:AZ37"/>
    <mergeCell ref="A39:V39"/>
    <mergeCell ref="W39:AR39"/>
    <mergeCell ref="AS39:AZ39"/>
    <mergeCell ref="BH38:CB38"/>
    <mergeCell ref="BA37:BG37"/>
    <mergeCell ref="BA41:BG41"/>
    <mergeCell ref="BH41:CB41"/>
    <mergeCell ref="A40:V40"/>
    <mergeCell ref="W40:AR40"/>
    <mergeCell ref="AS40:AZ40"/>
    <mergeCell ref="A37:V37"/>
    <mergeCell ref="A38:V38"/>
    <mergeCell ref="W38:AR38"/>
    <mergeCell ref="AS38:AZ38"/>
    <mergeCell ref="CC38:CI38"/>
    <mergeCell ref="BA38:BG38"/>
    <mergeCell ref="CC37:CI37"/>
    <mergeCell ref="A36:V36"/>
    <mergeCell ref="W36:AR36"/>
    <mergeCell ref="A35:V35"/>
    <mergeCell ref="W35:AR35"/>
    <mergeCell ref="AS21:AZ21"/>
    <mergeCell ref="BA21:BG21"/>
    <mergeCell ref="A20:V20"/>
    <mergeCell ref="W20:AR20"/>
    <mergeCell ref="CJ24:DD24"/>
    <mergeCell ref="CC31:CI31"/>
    <mergeCell ref="BH33:CB33"/>
    <mergeCell ref="CJ32:DD32"/>
    <mergeCell ref="AS33:AZ33"/>
    <mergeCell ref="W28:AR28"/>
    <mergeCell ref="CC27:CI27"/>
    <mergeCell ref="CC28:CI28"/>
    <mergeCell ref="CC30:CI30"/>
    <mergeCell ref="AS28:AZ28"/>
    <mergeCell ref="CC25:CI25"/>
    <mergeCell ref="BH24:CB24"/>
    <mergeCell ref="A28:V28"/>
    <mergeCell ref="CJ33:DD33"/>
    <mergeCell ref="CJ30:DD30"/>
    <mergeCell ref="CJ29:DD29"/>
    <mergeCell ref="CJ28:DD28"/>
    <mergeCell ref="A30:V30"/>
    <mergeCell ref="BH28:CB28"/>
    <mergeCell ref="BH30:CB30"/>
    <mergeCell ref="CJ38:DD38"/>
    <mergeCell ref="BA20:BG20"/>
    <mergeCell ref="BH20:CB20"/>
    <mergeCell ref="CJ26:DD26"/>
    <mergeCell ref="CJ25:DD25"/>
    <mergeCell ref="BH26:CB26"/>
    <mergeCell ref="CC22:CI22"/>
    <mergeCell ref="CJ37:DD37"/>
    <mergeCell ref="CJ31:DD31"/>
    <mergeCell ref="CJ34:DD34"/>
    <mergeCell ref="CJ21:DD21"/>
    <mergeCell ref="BA23:BG23"/>
    <mergeCell ref="BH25:CB25"/>
    <mergeCell ref="CJ27:DD27"/>
    <mergeCell ref="CC21:CI21"/>
    <mergeCell ref="BH21:CB21"/>
    <mergeCell ref="CJ23:DD23"/>
    <mergeCell ref="CC26:CI26"/>
    <mergeCell ref="AS20:AZ20"/>
    <mergeCell ref="CJ36:DD36"/>
    <mergeCell ref="CJ35:DD35"/>
    <mergeCell ref="CC24:CI24"/>
    <mergeCell ref="BH23:CB23"/>
    <mergeCell ref="CC23:CI23"/>
    <mergeCell ref="A11:V11"/>
    <mergeCell ref="CJ22:DD22"/>
    <mergeCell ref="CJ19:DD19"/>
    <mergeCell ref="AS11:AZ11"/>
    <mergeCell ref="BA19:BG19"/>
    <mergeCell ref="BA11:BG11"/>
    <mergeCell ref="W11:AR11"/>
    <mergeCell ref="A18:V18"/>
    <mergeCell ref="W18:AR18"/>
    <mergeCell ref="AS18:AZ18"/>
    <mergeCell ref="A17:V17"/>
    <mergeCell ref="W17:AR17"/>
    <mergeCell ref="AS17:AZ17"/>
    <mergeCell ref="CJ20:DD20"/>
    <mergeCell ref="CC20:CI20"/>
    <mergeCell ref="A19:V19"/>
    <mergeCell ref="W19:AR19"/>
    <mergeCell ref="AS19:AZ19"/>
    <mergeCell ref="BH19:CB19"/>
    <mergeCell ref="CC19:CI19"/>
    <mergeCell ref="CC9:CI9"/>
    <mergeCell ref="BA18:BG18"/>
    <mergeCell ref="BA17:BG17"/>
    <mergeCell ref="CJ11:DD11"/>
    <mergeCell ref="CJ9:DD9"/>
    <mergeCell ref="CJ18:DD18"/>
    <mergeCell ref="BH16:CB16"/>
    <mergeCell ref="CC16:CI16"/>
    <mergeCell ref="CC14:CI14"/>
    <mergeCell ref="CJ14:DD14"/>
    <mergeCell ref="BA14:BG14"/>
    <mergeCell ref="BH14:CB14"/>
    <mergeCell ref="CJ12:DD12"/>
    <mergeCell ref="BA12:BG12"/>
    <mergeCell ref="BH12:CB12"/>
    <mergeCell ref="BH10:CB10"/>
    <mergeCell ref="CC10:CI10"/>
    <mergeCell ref="CJ10:DD10"/>
    <mergeCell ref="BH11:CB11"/>
    <mergeCell ref="CC11:CI11"/>
    <mergeCell ref="CC12:CI12"/>
    <mergeCell ref="BH15:CB15"/>
    <mergeCell ref="CC15:CI15"/>
    <mergeCell ref="BH18:CB18"/>
    <mergeCell ref="W7:AR7"/>
    <mergeCell ref="A9:V9"/>
    <mergeCell ref="W9:AR9"/>
    <mergeCell ref="A8:V8"/>
    <mergeCell ref="AS8:AZ8"/>
    <mergeCell ref="BA8:BG8"/>
    <mergeCell ref="AS7:AZ7"/>
    <mergeCell ref="W8:AR8"/>
    <mergeCell ref="BH9:CB9"/>
    <mergeCell ref="CC13:CI13"/>
    <mergeCell ref="CJ13:DD13"/>
    <mergeCell ref="CP1:DD1"/>
    <mergeCell ref="A3:DD3"/>
    <mergeCell ref="A5:V6"/>
    <mergeCell ref="W5:AR6"/>
    <mergeCell ref="AS5:AZ6"/>
    <mergeCell ref="BA5:CB5"/>
    <mergeCell ref="A12:V12"/>
    <mergeCell ref="CC5:DD5"/>
    <mergeCell ref="BH6:CB6"/>
    <mergeCell ref="CC8:CI8"/>
    <mergeCell ref="CJ8:DD8"/>
    <mergeCell ref="BA6:BG6"/>
    <mergeCell ref="CC6:CI6"/>
    <mergeCell ref="CJ6:DD6"/>
    <mergeCell ref="CJ7:DD7"/>
    <mergeCell ref="CC7:CI7"/>
    <mergeCell ref="BH8:CB8"/>
    <mergeCell ref="BA7:BG7"/>
    <mergeCell ref="BH7:CB7"/>
    <mergeCell ref="AS9:AZ9"/>
    <mergeCell ref="BA9:BG9"/>
    <mergeCell ref="A7:V7"/>
  </mergeCells>
  <phoneticPr fontId="4" type="noConversion"/>
  <conditionalFormatting sqref="R43:IV50">
    <cfRule type="cellIs" dxfId="6" priority="1" stopIfTrue="1" operator="equal">
      <formula>0</formula>
    </cfRule>
  </conditionalFormatting>
  <pageMargins left="1.1811023622047245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  <pageSetUpPr fitToPage="1"/>
  </sheetPr>
  <dimension ref="A1:DO30"/>
  <sheetViews>
    <sheetView view="pageBreakPreview" workbookViewId="0">
      <selection activeCell="CJ14" sqref="CJ14:DD14"/>
    </sheetView>
  </sheetViews>
  <sheetFormatPr defaultColWidth="0.85546875" defaultRowHeight="11.25" x14ac:dyDescent="0.2"/>
  <cols>
    <col min="1" max="85" width="0.85546875" style="13"/>
    <col min="86" max="86" width="0.85546875" style="13" customWidth="1"/>
    <col min="87" max="87" width="1" style="13" customWidth="1"/>
    <col min="88" max="88" width="12.28515625" style="13" customWidth="1"/>
    <col min="89" max="107" width="0.85546875" style="13"/>
    <col min="108" max="108" width="14.140625" style="13" customWidth="1"/>
    <col min="109" max="118" width="0.85546875" style="13"/>
    <col min="119" max="119" width="19.85546875" style="13" customWidth="1"/>
    <col min="120" max="16384" width="0.85546875" style="13"/>
  </cols>
  <sheetData>
    <row r="1" spans="1:119" ht="15" customHeight="1" thickBot="1" x14ac:dyDescent="0.25">
      <c r="BV1" s="13" t="s">
        <v>84</v>
      </c>
      <c r="CP1" s="202" t="s">
        <v>145</v>
      </c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4"/>
    </row>
    <row r="2" spans="1:119" x14ac:dyDescent="0.2">
      <c r="A2" s="272" t="s">
        <v>218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</row>
    <row r="3" spans="1:119" s="54" customFormat="1" x14ac:dyDescent="0.2"/>
    <row r="4" spans="1:119" ht="12.75" x14ac:dyDescent="0.2">
      <c r="A4" s="91" t="s">
        <v>160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</row>
    <row r="5" spans="1:119" ht="12.75" x14ac:dyDescent="0.2">
      <c r="A5" s="91" t="s">
        <v>161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</row>
    <row r="6" spans="1:119" ht="12.75" x14ac:dyDescent="0.2">
      <c r="A6" s="91" t="s">
        <v>162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</row>
    <row r="7" spans="1:119" ht="9.9499999999999993" customHeight="1" x14ac:dyDescent="0.2"/>
    <row r="8" spans="1:119" x14ac:dyDescent="0.2">
      <c r="A8" s="279" t="s">
        <v>163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6" t="s">
        <v>120</v>
      </c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9" t="s">
        <v>164</v>
      </c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 t="s">
        <v>165</v>
      </c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</row>
    <row r="9" spans="1:119" ht="112.5" customHeight="1" x14ac:dyDescent="0.2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 t="s">
        <v>166</v>
      </c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 t="s">
        <v>167</v>
      </c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</row>
    <row r="10" spans="1:119" x14ac:dyDescent="0.2">
      <c r="A10" s="276">
        <v>1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>
        <v>2</v>
      </c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>
        <v>3</v>
      </c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>
        <v>4</v>
      </c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>
        <v>5</v>
      </c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</row>
    <row r="11" spans="1:119" ht="54.75" customHeight="1" x14ac:dyDescent="0.2">
      <c r="A11" s="225" t="s">
        <v>118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71">
        <v>584200</v>
      </c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>
        <v>648068.5</v>
      </c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>
        <f>AM11-Q11</f>
        <v>63868.5</v>
      </c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69" t="s">
        <v>291</v>
      </c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</row>
    <row r="12" spans="1:119" ht="86.25" customHeight="1" x14ac:dyDescent="0.2">
      <c r="A12" s="225" t="s">
        <v>115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71">
        <v>2822000</v>
      </c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>
        <v>3117739.51</v>
      </c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>
        <f t="shared" ref="BO12:BO19" si="0">AM12-Q12</f>
        <v>295739.50999999978</v>
      </c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69" t="s">
        <v>297</v>
      </c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</row>
    <row r="13" spans="1:119" ht="29.25" customHeight="1" x14ac:dyDescent="0.2">
      <c r="A13" s="225" t="s">
        <v>6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71">
        <v>5000</v>
      </c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>
        <f>AM13-Q13</f>
        <v>-5000</v>
      </c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69" t="s">
        <v>290</v>
      </c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</row>
    <row r="14" spans="1:119" s="32" customFormat="1" ht="32.25" customHeight="1" x14ac:dyDescent="0.2">
      <c r="A14" s="278" t="s">
        <v>25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>
        <v>1440</v>
      </c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>
        <f>AM14-Q14</f>
        <v>1440</v>
      </c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3" t="s">
        <v>296</v>
      </c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5"/>
    </row>
    <row r="15" spans="1:119" ht="39" customHeight="1" x14ac:dyDescent="0.2">
      <c r="A15" s="225" t="s">
        <v>117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71">
        <v>63500</v>
      </c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>
        <v>68897.52</v>
      </c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>
        <f t="shared" si="0"/>
        <v>5397.5200000000041</v>
      </c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69" t="s">
        <v>292</v>
      </c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</row>
    <row r="16" spans="1:119" ht="38.25" customHeight="1" x14ac:dyDescent="0.2">
      <c r="A16" s="225" t="s">
        <v>7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71">
        <v>30000</v>
      </c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>
        <v>237225</v>
      </c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0">
        <f>AM16-Q16</f>
        <v>207225</v>
      </c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69" t="s">
        <v>293</v>
      </c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69"/>
      <c r="DO16" s="33"/>
    </row>
    <row r="17" spans="1:119" s="54" customFormat="1" ht="36.75" customHeight="1" x14ac:dyDescent="0.2">
      <c r="A17" s="225" t="s">
        <v>220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71">
        <v>500</v>
      </c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>
        <v>500</v>
      </c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0">
        <f>AM17-Q17</f>
        <v>0</v>
      </c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O17" s="33"/>
    </row>
    <row r="18" spans="1:119" ht="75" customHeight="1" x14ac:dyDescent="0.2">
      <c r="A18" s="225" t="s">
        <v>26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71">
        <v>92100</v>
      </c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>
        <v>1467965.41</v>
      </c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0">
        <f t="shared" si="0"/>
        <v>1375865.41</v>
      </c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69" t="s">
        <v>294</v>
      </c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</row>
    <row r="19" spans="1:119" ht="56.25" customHeight="1" x14ac:dyDescent="0.2">
      <c r="A19" s="225" t="s">
        <v>137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71">
        <v>276300</v>
      </c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>
        <v>716864</v>
      </c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>
        <f t="shared" si="0"/>
        <v>440564</v>
      </c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69" t="s">
        <v>295</v>
      </c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O19" s="33"/>
    </row>
    <row r="20" spans="1:119" ht="35.25" customHeight="1" x14ac:dyDescent="0.2">
      <c r="A20" s="225" t="s">
        <v>138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71">
        <v>2244600</v>
      </c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>
        <v>2244600</v>
      </c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>
        <f>AM20-Q20</f>
        <v>0</v>
      </c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O20" s="33"/>
    </row>
    <row r="21" spans="1:119" ht="31.5" customHeight="1" x14ac:dyDescent="0.2">
      <c r="A21" s="225" t="s">
        <v>8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71">
        <v>23000</v>
      </c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>
        <v>22400</v>
      </c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>
        <f>AM21-Q21</f>
        <v>-600</v>
      </c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7" t="s">
        <v>27</v>
      </c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</row>
    <row r="22" spans="1:119" ht="15" customHeight="1" x14ac:dyDescent="0.2">
      <c r="O22" s="14" t="s">
        <v>37</v>
      </c>
      <c r="Q22" s="271">
        <f>Q11+Q12+Q15+Q16+Q17+Q18+Q19+Q20+Q21+Q13+Q14</f>
        <v>6141200</v>
      </c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70">
        <f>AM11+AM12+AM13+AM15+AM16+AM17+AM18+AM19+AM20+AM21+AM14</f>
        <v>8525699.9399999995</v>
      </c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1">
        <f>AM22-Q22</f>
        <v>2384499.9399999995</v>
      </c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</row>
    <row r="23" spans="1:119" x14ac:dyDescent="0.2"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</row>
    <row r="24" spans="1:119" customFormat="1" ht="17.25" customHeight="1" x14ac:dyDescent="0.25">
      <c r="A24" s="11" t="s">
        <v>13</v>
      </c>
      <c r="B24" s="11"/>
      <c r="C24" s="11"/>
      <c r="D24" s="11"/>
      <c r="E24" s="11"/>
      <c r="F24" s="11"/>
      <c r="G24" s="11"/>
      <c r="H24" s="3"/>
      <c r="I24" s="5"/>
      <c r="J24" s="5"/>
      <c r="K24" s="6"/>
      <c r="L24" s="6"/>
      <c r="M24" s="6"/>
      <c r="N24" s="6"/>
      <c r="O24" s="6"/>
      <c r="P24" s="6"/>
      <c r="Q24" s="6"/>
    </row>
    <row r="25" spans="1:119" customFormat="1" ht="12.75" customHeight="1" x14ac:dyDescent="0.2">
      <c r="A25" s="3" t="s">
        <v>73</v>
      </c>
      <c r="B25" s="3"/>
      <c r="C25" s="3"/>
      <c r="D25" s="3"/>
      <c r="E25" s="3"/>
      <c r="F25" s="3"/>
      <c r="G25" s="3"/>
      <c r="H25" s="3"/>
      <c r="I25" s="5"/>
      <c r="J25" s="5"/>
      <c r="K25" s="6"/>
      <c r="L25" s="6"/>
      <c r="M25" s="6"/>
      <c r="N25" s="6"/>
      <c r="O25" s="6"/>
      <c r="P25" s="6"/>
      <c r="Q25" s="6"/>
    </row>
    <row r="26" spans="1:119" customFormat="1" ht="12.75" customHeight="1" x14ac:dyDescent="0.2">
      <c r="A26" s="3"/>
      <c r="B26" s="3"/>
      <c r="C26" s="3"/>
      <c r="D26" s="3"/>
      <c r="E26" s="2"/>
      <c r="F26" s="3"/>
      <c r="G26" s="3"/>
      <c r="H26" s="3"/>
      <c r="I26" s="5"/>
      <c r="J26" s="5"/>
      <c r="K26" s="6"/>
      <c r="L26" s="6"/>
      <c r="M26" s="6"/>
      <c r="N26" s="6"/>
      <c r="O26" s="6"/>
      <c r="P26" s="6"/>
      <c r="Q26" s="6"/>
    </row>
    <row r="27" spans="1:119" customFormat="1" ht="20.25" customHeight="1" x14ac:dyDescent="0.25">
      <c r="A27" s="11" t="s">
        <v>12</v>
      </c>
      <c r="B27" s="11"/>
      <c r="C27" s="11"/>
      <c r="D27" s="11"/>
      <c r="E27" s="11"/>
      <c r="F27" s="11"/>
      <c r="G27" s="11"/>
      <c r="H27" s="3"/>
      <c r="I27" s="5"/>
      <c r="J27" s="5"/>
      <c r="K27" s="6"/>
      <c r="L27" s="6"/>
      <c r="M27" s="6"/>
      <c r="N27" s="6"/>
      <c r="O27" s="6"/>
      <c r="P27" s="6"/>
      <c r="Q27" s="6"/>
    </row>
    <row r="28" spans="1:119" customFormat="1" ht="9.75" customHeight="1" x14ac:dyDescent="0.2">
      <c r="A28" s="3" t="s">
        <v>74</v>
      </c>
      <c r="B28" s="3"/>
      <c r="C28" s="3"/>
      <c r="D28" s="3"/>
      <c r="E28" s="3"/>
      <c r="F28" s="3"/>
      <c r="G28" s="3"/>
      <c r="H28" s="3"/>
      <c r="I28" s="5"/>
      <c r="J28" s="5"/>
      <c r="K28" s="6"/>
      <c r="L28" s="6"/>
      <c r="M28" s="6"/>
      <c r="N28" s="6"/>
      <c r="O28" s="6"/>
      <c r="P28" s="6"/>
      <c r="Q28" s="6"/>
    </row>
    <row r="29" spans="1:119" customFormat="1" ht="12.75" customHeight="1" x14ac:dyDescent="0.2">
      <c r="A29" s="3"/>
      <c r="B29" s="3"/>
      <c r="C29" s="3"/>
      <c r="D29" s="3"/>
      <c r="E29" s="2"/>
      <c r="F29" s="3"/>
      <c r="G29" s="3"/>
      <c r="H29" s="3"/>
      <c r="I29" s="5"/>
      <c r="J29" s="5"/>
      <c r="K29" s="6"/>
      <c r="L29" s="6"/>
      <c r="M29" s="6"/>
      <c r="N29" s="6"/>
      <c r="O29" s="6"/>
      <c r="P29" s="6"/>
      <c r="Q29" s="6"/>
    </row>
    <row r="30" spans="1:119" customFormat="1" ht="21" customHeight="1" x14ac:dyDescent="0.25">
      <c r="A30" s="3"/>
      <c r="B30" s="3"/>
      <c r="C30" s="55" t="s">
        <v>219</v>
      </c>
      <c r="D30" s="4"/>
      <c r="E30" s="4"/>
      <c r="F30" s="4"/>
      <c r="G30" s="3"/>
      <c r="H30" s="3"/>
      <c r="I30" s="5"/>
      <c r="J30" s="5"/>
      <c r="K30" s="6"/>
      <c r="L30" s="6"/>
      <c r="M30" s="6"/>
      <c r="N30" s="6"/>
      <c r="O30" s="6"/>
      <c r="P30" s="6"/>
      <c r="Q30" s="6"/>
      <c r="AB30" s="280">
        <v>2019</v>
      </c>
      <c r="AC30" s="280"/>
      <c r="AD30" s="280"/>
      <c r="AE30" s="280"/>
      <c r="AF30" s="280"/>
      <c r="AG30" s="280"/>
      <c r="AH30" s="280"/>
      <c r="AI30" s="280"/>
      <c r="AJ30" s="280"/>
      <c r="AK30" s="7" t="s">
        <v>122</v>
      </c>
    </row>
  </sheetData>
  <mergeCells count="78">
    <mergeCell ref="AB30:AJ30"/>
    <mergeCell ref="BO22:CI22"/>
    <mergeCell ref="BO23:CI23"/>
    <mergeCell ref="Q15:AL15"/>
    <mergeCell ref="AM15:BN15"/>
    <mergeCell ref="Q16:AL16"/>
    <mergeCell ref="AM16:BN16"/>
    <mergeCell ref="Q18:AL18"/>
    <mergeCell ref="AM23:BN23"/>
    <mergeCell ref="Q22:AL22"/>
    <mergeCell ref="AM22:BN22"/>
    <mergeCell ref="AM21:BN21"/>
    <mergeCell ref="AM18:BN18"/>
    <mergeCell ref="AM19:BN19"/>
    <mergeCell ref="Q23:AL23"/>
    <mergeCell ref="CJ11:DD11"/>
    <mergeCell ref="A14:P14"/>
    <mergeCell ref="CP1:DD1"/>
    <mergeCell ref="A4:DD4"/>
    <mergeCell ref="A5:DD5"/>
    <mergeCell ref="A6:DD6"/>
    <mergeCell ref="CJ10:DD10"/>
    <mergeCell ref="CJ8:DD9"/>
    <mergeCell ref="Q9:AL9"/>
    <mergeCell ref="AM9:BN9"/>
    <mergeCell ref="BO8:CI9"/>
    <mergeCell ref="A8:P9"/>
    <mergeCell ref="Q8:BN8"/>
    <mergeCell ref="A10:P10"/>
    <mergeCell ref="Q10:AL10"/>
    <mergeCell ref="AM10:BN10"/>
    <mergeCell ref="CJ18:DD18"/>
    <mergeCell ref="BO21:CI21"/>
    <mergeCell ref="CJ19:DD19"/>
    <mergeCell ref="BO20:CI20"/>
    <mergeCell ref="CJ20:DD20"/>
    <mergeCell ref="BO19:CI19"/>
    <mergeCell ref="CJ21:DD21"/>
    <mergeCell ref="BO10:CI10"/>
    <mergeCell ref="AM20:BN20"/>
    <mergeCell ref="AM14:BN14"/>
    <mergeCell ref="A19:P19"/>
    <mergeCell ref="A20:P20"/>
    <mergeCell ref="A18:P18"/>
    <mergeCell ref="BO18:CI18"/>
    <mergeCell ref="A11:P11"/>
    <mergeCell ref="Q11:AL11"/>
    <mergeCell ref="AM11:BN11"/>
    <mergeCell ref="BO11:CI11"/>
    <mergeCell ref="A21:P21"/>
    <mergeCell ref="Q19:AL19"/>
    <mergeCell ref="Q21:AL21"/>
    <mergeCell ref="Q20:AL20"/>
    <mergeCell ref="A2:DD2"/>
    <mergeCell ref="A17:P17"/>
    <mergeCell ref="Q17:AL17"/>
    <mergeCell ref="AM17:BN17"/>
    <mergeCell ref="BO17:CI17"/>
    <mergeCell ref="CJ17:DD17"/>
    <mergeCell ref="CJ12:DD12"/>
    <mergeCell ref="CJ15:DD15"/>
    <mergeCell ref="BO12:CI12"/>
    <mergeCell ref="CJ13:DD13"/>
    <mergeCell ref="CJ14:DD14"/>
    <mergeCell ref="BO15:CI15"/>
    <mergeCell ref="CJ16:DD16"/>
    <mergeCell ref="BO16:CI16"/>
    <mergeCell ref="Q12:AL12"/>
    <mergeCell ref="BO14:CI14"/>
    <mergeCell ref="A15:P15"/>
    <mergeCell ref="A16:P16"/>
    <mergeCell ref="A13:P13"/>
    <mergeCell ref="Q13:AL13"/>
    <mergeCell ref="AM13:BN13"/>
    <mergeCell ref="BO13:CI13"/>
    <mergeCell ref="Q14:AL14"/>
    <mergeCell ref="AM12:BN12"/>
    <mergeCell ref="A12:P12"/>
  </mergeCells>
  <phoneticPr fontId="4" type="noConversion"/>
  <conditionalFormatting sqref="R30:AB30 AK30:IV30 R24:IV29">
    <cfRule type="cellIs" dxfId="5" priority="1" stopIfTrue="1" operator="equal">
      <formula>0</formula>
    </cfRule>
  </conditionalFormatting>
  <pageMargins left="1.1811023622047245" right="0.39370078740157483" top="0.39370078740157483" bottom="0.39370078740157483" header="0.51181102362204722" footer="0.51181102362204722"/>
  <pageSetup paperSize="9" scale="75" orientation="portrait" r:id="rId1"/>
  <headerFooter alignWithMargins="0"/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G50"/>
  <sheetViews>
    <sheetView view="pageBreakPreview" zoomScaleSheetLayoutView="100" workbookViewId="0">
      <selection activeCell="CR20" sqref="CR20:DG20"/>
    </sheetView>
  </sheetViews>
  <sheetFormatPr defaultColWidth="0.85546875" defaultRowHeight="11.25" x14ac:dyDescent="0.2"/>
  <cols>
    <col min="1" max="11" width="1" style="43" customWidth="1"/>
    <col min="12" max="12" width="0.85546875" style="43" customWidth="1"/>
    <col min="13" max="24" width="1" style="43" customWidth="1"/>
    <col min="25" max="52" width="0.85546875" style="43" customWidth="1"/>
    <col min="53" max="53" width="0.7109375" style="43" customWidth="1"/>
    <col min="54" max="55" width="0.85546875" style="43" customWidth="1"/>
    <col min="56" max="56" width="0.28515625" style="43" customWidth="1"/>
    <col min="57" max="65" width="0.85546875" style="43" customWidth="1"/>
    <col min="66" max="66" width="1.28515625" style="43" customWidth="1"/>
    <col min="67" max="86" width="0.85546875" style="43" customWidth="1"/>
    <col min="87" max="87" width="1.28515625" style="43" customWidth="1"/>
    <col min="88" max="95" width="0.85546875" style="43" customWidth="1"/>
    <col min="96" max="96" width="0.42578125" style="16" customWidth="1"/>
    <col min="97" max="108" width="0.85546875" style="16" customWidth="1"/>
    <col min="109" max="109" width="48.140625" style="16" customWidth="1"/>
    <col min="110" max="110" width="0.85546875" style="43" customWidth="1"/>
    <col min="111" max="16384" width="0.85546875" style="43"/>
  </cols>
  <sheetData>
    <row r="1" spans="1:111" s="21" customFormat="1" ht="15" customHeight="1" thickBot="1" x14ac:dyDescent="0.25">
      <c r="BX1" s="21" t="s">
        <v>84</v>
      </c>
      <c r="CR1" s="30"/>
      <c r="CS1" s="202" t="s">
        <v>126</v>
      </c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4"/>
    </row>
    <row r="2" spans="1:111" ht="22.5" customHeight="1" x14ac:dyDescent="0.2">
      <c r="A2" s="272" t="s">
        <v>218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</row>
    <row r="3" spans="1:111" s="54" customFormat="1" ht="9.75" customHeight="1" x14ac:dyDescent="0.2"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</row>
    <row r="4" spans="1:111" ht="12" customHeight="1" x14ac:dyDescent="0.2">
      <c r="A4" s="91" t="s">
        <v>39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</row>
    <row r="6" spans="1:111" s="21" customFormat="1" ht="12.75" customHeight="1" x14ac:dyDescent="0.2">
      <c r="A6" s="283" t="s">
        <v>52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4"/>
      <c r="Y6" s="285" t="s">
        <v>125</v>
      </c>
      <c r="Z6" s="286"/>
      <c r="AA6" s="286"/>
      <c r="AB6" s="286"/>
      <c r="AC6" s="286"/>
      <c r="AD6" s="286"/>
      <c r="AE6" s="287"/>
      <c r="AF6" s="285" t="s">
        <v>40</v>
      </c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7"/>
      <c r="AV6" s="285" t="s">
        <v>168</v>
      </c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7"/>
      <c r="BL6" s="291" t="s">
        <v>41</v>
      </c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283"/>
      <c r="CV6" s="283"/>
      <c r="CW6" s="283"/>
      <c r="CX6" s="283"/>
      <c r="CY6" s="283"/>
      <c r="CZ6" s="283"/>
      <c r="DA6" s="283"/>
      <c r="DB6" s="283"/>
      <c r="DC6" s="283"/>
      <c r="DD6" s="283"/>
      <c r="DE6" s="283"/>
      <c r="DF6" s="283"/>
      <c r="DG6" s="283"/>
    </row>
    <row r="7" spans="1:111" s="21" customFormat="1" ht="54.75" customHeight="1" x14ac:dyDescent="0.2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4"/>
      <c r="Y7" s="288"/>
      <c r="Z7" s="289"/>
      <c r="AA7" s="289"/>
      <c r="AB7" s="289"/>
      <c r="AC7" s="289"/>
      <c r="AD7" s="289"/>
      <c r="AE7" s="290"/>
      <c r="AF7" s="288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90"/>
      <c r="AV7" s="288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90"/>
      <c r="BL7" s="279" t="s">
        <v>169</v>
      </c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 t="s">
        <v>170</v>
      </c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 t="s">
        <v>171</v>
      </c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91"/>
    </row>
    <row r="8" spans="1:111" s="15" customFormat="1" ht="12.75" customHeight="1" thickBot="1" x14ac:dyDescent="0.25">
      <c r="A8" s="301">
        <v>1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2"/>
      <c r="Y8" s="293">
        <v>2</v>
      </c>
      <c r="Z8" s="301"/>
      <c r="AA8" s="301"/>
      <c r="AB8" s="301"/>
      <c r="AC8" s="301"/>
      <c r="AD8" s="301"/>
      <c r="AE8" s="302"/>
      <c r="AF8" s="293">
        <v>3</v>
      </c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2"/>
      <c r="AV8" s="292">
        <v>4</v>
      </c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>
        <v>5</v>
      </c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>
        <v>6</v>
      </c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>
        <v>7</v>
      </c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3"/>
    </row>
    <row r="9" spans="1:111" s="22" customFormat="1" ht="42" customHeight="1" x14ac:dyDescent="0.2">
      <c r="A9" s="294" t="s">
        <v>42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5" t="s">
        <v>146</v>
      </c>
      <c r="Z9" s="296"/>
      <c r="AA9" s="296"/>
      <c r="AB9" s="296"/>
      <c r="AC9" s="296"/>
      <c r="AD9" s="296"/>
      <c r="AE9" s="296"/>
      <c r="AF9" s="297">
        <f>AF10+AF12+AF13+AF14+AF15+AF16+AF18+AF17</f>
        <v>8440080.6199999992</v>
      </c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>
        <f t="shared" ref="AV9" si="0">AV10+AV12+AV13+AV14+AV15+AV16+AV18+AV17</f>
        <v>8384907.2299999995</v>
      </c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>
        <f t="shared" ref="BL9" si="1">BL10+BL12+BL13+BL14+BL15+BL16+BL18+BL17</f>
        <v>-55173.389999999992</v>
      </c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>
        <f>AV9*100/AF9</f>
        <v>99.346293092636373</v>
      </c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8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300"/>
    </row>
    <row r="10" spans="1:111" ht="14.25" customHeight="1" x14ac:dyDescent="0.2">
      <c r="A10" s="318" t="s">
        <v>43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04"/>
      <c r="Z10" s="305"/>
      <c r="AA10" s="305"/>
      <c r="AB10" s="305"/>
      <c r="AC10" s="305"/>
      <c r="AD10" s="305"/>
      <c r="AE10" s="305"/>
      <c r="AF10" s="319">
        <v>62600</v>
      </c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1"/>
      <c r="AV10" s="319">
        <v>62251.08</v>
      </c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1"/>
      <c r="BL10" s="319">
        <f>AV10-AF10</f>
        <v>-348.91999999999825</v>
      </c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1"/>
      <c r="CB10" s="319">
        <f>AV10*100/AF10</f>
        <v>99.442619808306716</v>
      </c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5"/>
      <c r="CR10" s="313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4"/>
      <c r="DG10" s="34"/>
    </row>
    <row r="11" spans="1:111" ht="21.75" customHeight="1" x14ac:dyDescent="0.2">
      <c r="A11" s="317" t="s">
        <v>321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04"/>
      <c r="Z11" s="305"/>
      <c r="AA11" s="305"/>
      <c r="AB11" s="305"/>
      <c r="AC11" s="305"/>
      <c r="AD11" s="305"/>
      <c r="AE11" s="305"/>
      <c r="AF11" s="322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4"/>
      <c r="AV11" s="322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4"/>
      <c r="BL11" s="322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4"/>
      <c r="CB11" s="322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6"/>
      <c r="CR11" s="315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5"/>
      <c r="DG11" s="35"/>
    </row>
    <row r="12" spans="1:111" s="42" customFormat="1" ht="21.75" customHeight="1" x14ac:dyDescent="0.2">
      <c r="A12" s="303" t="s">
        <v>322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4"/>
      <c r="Z12" s="305"/>
      <c r="AA12" s="305"/>
      <c r="AB12" s="305"/>
      <c r="AC12" s="305"/>
      <c r="AD12" s="305"/>
      <c r="AE12" s="305"/>
      <c r="AF12" s="306">
        <v>92100</v>
      </c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>
        <v>99596.24</v>
      </c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>
        <f t="shared" ref="BL12:BL22" si="2">AV12-AF12</f>
        <v>7496.2400000000052</v>
      </c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7">
        <f t="shared" ref="CB12:CB16" si="3">AV12*100/AF12</f>
        <v>108.13923995656894</v>
      </c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9"/>
      <c r="CR12" s="310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2"/>
    </row>
    <row r="13" spans="1:111" s="42" customFormat="1" ht="21.75" customHeight="1" x14ac:dyDescent="0.2">
      <c r="A13" s="303" t="s">
        <v>323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4"/>
      <c r="Z13" s="305"/>
      <c r="AA13" s="305"/>
      <c r="AB13" s="305"/>
      <c r="AC13" s="305"/>
      <c r="AD13" s="305"/>
      <c r="AE13" s="305"/>
      <c r="AF13" s="307">
        <v>7700</v>
      </c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27"/>
      <c r="AV13" s="307">
        <v>7601.1</v>
      </c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27"/>
      <c r="BL13" s="306">
        <f t="shared" si="2"/>
        <v>-98.899999999999636</v>
      </c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7">
        <f t="shared" si="3"/>
        <v>98.715584415584416</v>
      </c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9"/>
      <c r="CR13" s="329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0"/>
      <c r="DE13" s="330"/>
      <c r="DF13" s="330"/>
      <c r="DG13" s="330"/>
    </row>
    <row r="14" spans="1:111" s="42" customFormat="1" ht="21.75" customHeight="1" x14ac:dyDescent="0.2">
      <c r="A14" s="303" t="s">
        <v>324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4"/>
      <c r="Z14" s="305"/>
      <c r="AA14" s="305"/>
      <c r="AB14" s="305"/>
      <c r="AC14" s="305"/>
      <c r="AD14" s="305"/>
      <c r="AE14" s="305"/>
      <c r="AF14" s="307">
        <v>161900</v>
      </c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27"/>
      <c r="AV14" s="307">
        <v>113704.49</v>
      </c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27"/>
      <c r="BL14" s="306">
        <f t="shared" si="2"/>
        <v>-48195.509999999995</v>
      </c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>
        <f t="shared" si="3"/>
        <v>70.231309450277948</v>
      </c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28"/>
      <c r="CR14" s="310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  <c r="DD14" s="311"/>
      <c r="DE14" s="311"/>
      <c r="DF14" s="311"/>
      <c r="DG14" s="312"/>
    </row>
    <row r="15" spans="1:111" s="42" customFormat="1" ht="21.75" customHeight="1" x14ac:dyDescent="0.2">
      <c r="A15" s="303" t="s">
        <v>325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4"/>
      <c r="Z15" s="305"/>
      <c r="AA15" s="305"/>
      <c r="AB15" s="305"/>
      <c r="AC15" s="305"/>
      <c r="AD15" s="305"/>
      <c r="AE15" s="305"/>
      <c r="AF15" s="307">
        <v>28000</v>
      </c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27"/>
      <c r="AV15" s="307">
        <v>29821.64</v>
      </c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27"/>
      <c r="BL15" s="306">
        <f t="shared" si="2"/>
        <v>1821.6399999999994</v>
      </c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>
        <f t="shared" si="3"/>
        <v>106.50585714285714</v>
      </c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28"/>
      <c r="CR15" s="310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  <c r="DD15" s="311"/>
      <c r="DE15" s="311"/>
      <c r="DF15" s="311"/>
      <c r="DG15" s="312"/>
    </row>
    <row r="16" spans="1:111" ht="21.75" customHeight="1" x14ac:dyDescent="0.2">
      <c r="A16" s="303" t="s">
        <v>326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4"/>
      <c r="Z16" s="305"/>
      <c r="AA16" s="305"/>
      <c r="AB16" s="305"/>
      <c r="AC16" s="305"/>
      <c r="AD16" s="305"/>
      <c r="AE16" s="305"/>
      <c r="AF16" s="306">
        <v>134200</v>
      </c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>
        <v>118352.06</v>
      </c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>
        <f t="shared" si="2"/>
        <v>-15847.940000000002</v>
      </c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>
        <f t="shared" si="3"/>
        <v>88.190804769001488</v>
      </c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28"/>
      <c r="CR16" s="310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  <c r="DD16" s="311"/>
      <c r="DE16" s="311"/>
      <c r="DF16" s="311"/>
      <c r="DG16" s="312"/>
    </row>
    <row r="17" spans="1:111" ht="21.75" customHeight="1" x14ac:dyDescent="0.2">
      <c r="A17" s="303" t="s">
        <v>327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4"/>
      <c r="Z17" s="305"/>
      <c r="AA17" s="305"/>
      <c r="AB17" s="305"/>
      <c r="AC17" s="305"/>
      <c r="AD17" s="305"/>
      <c r="AE17" s="305"/>
      <c r="AF17" s="306">
        <v>5000</v>
      </c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>
        <v>5000</v>
      </c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>
        <f>AV17-AF17</f>
        <v>0</v>
      </c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>
        <f t="shared" ref="CB17" si="4">AV17*100/AF17</f>
        <v>100</v>
      </c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28"/>
      <c r="CR17" s="310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  <c r="DD17" s="311"/>
      <c r="DE17" s="311"/>
      <c r="DF17" s="311"/>
      <c r="DG17" s="312"/>
    </row>
    <row r="18" spans="1:111" s="42" customFormat="1" ht="21.75" customHeight="1" x14ac:dyDescent="0.2">
      <c r="A18" s="331" t="s">
        <v>148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04"/>
      <c r="Z18" s="305"/>
      <c r="AA18" s="305"/>
      <c r="AB18" s="305"/>
      <c r="AC18" s="305"/>
      <c r="AD18" s="305"/>
      <c r="AE18" s="305"/>
      <c r="AF18" s="306">
        <f>AF19+AF20+AF21+AF22</f>
        <v>7948580.6199999992</v>
      </c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>
        <f>AV19+AV20+AV21+AV22</f>
        <v>7948580.6199999992</v>
      </c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>
        <f t="shared" si="2"/>
        <v>0</v>
      </c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28"/>
      <c r="CR18" s="332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4"/>
    </row>
    <row r="19" spans="1:111" ht="21.75" customHeight="1" x14ac:dyDescent="0.2">
      <c r="A19" s="303" t="s">
        <v>328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35"/>
      <c r="Z19" s="336"/>
      <c r="AA19" s="336"/>
      <c r="AB19" s="336"/>
      <c r="AC19" s="336"/>
      <c r="AD19" s="336"/>
      <c r="AE19" s="336"/>
      <c r="AF19" s="337">
        <v>1376449</v>
      </c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>
        <v>1376449</v>
      </c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>
        <f t="shared" si="2"/>
        <v>0</v>
      </c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>
        <f>AV19*100/AF19</f>
        <v>100</v>
      </c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7"/>
      <c r="CO19" s="337"/>
      <c r="CP19" s="337"/>
      <c r="CQ19" s="338"/>
      <c r="CR19" s="310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312"/>
    </row>
    <row r="20" spans="1:111" ht="21.75" customHeight="1" x14ac:dyDescent="0.2">
      <c r="A20" s="303" t="s">
        <v>329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35"/>
      <c r="Z20" s="336"/>
      <c r="AA20" s="336"/>
      <c r="AB20" s="336"/>
      <c r="AC20" s="336"/>
      <c r="AD20" s="336"/>
      <c r="AE20" s="336"/>
      <c r="AF20" s="337">
        <v>68897.52</v>
      </c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>
        <v>68897.52</v>
      </c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>
        <f t="shared" si="2"/>
        <v>0</v>
      </c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>
        <f t="shared" ref="CB20:CB34" si="5">AV20*100/AF20</f>
        <v>100</v>
      </c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8"/>
      <c r="CR20" s="310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  <c r="DD20" s="311"/>
      <c r="DE20" s="311"/>
      <c r="DF20" s="311"/>
      <c r="DG20" s="312"/>
    </row>
    <row r="21" spans="1:111" ht="21.75" customHeight="1" x14ac:dyDescent="0.2">
      <c r="A21" s="303" t="s">
        <v>330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35"/>
      <c r="Z21" s="336"/>
      <c r="AA21" s="336"/>
      <c r="AB21" s="336"/>
      <c r="AC21" s="336"/>
      <c r="AD21" s="336"/>
      <c r="AE21" s="336"/>
      <c r="AF21" s="337">
        <v>68540</v>
      </c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>
        <v>68540</v>
      </c>
      <c r="AW21" s="337"/>
      <c r="AX21" s="337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7">
        <f t="shared" si="2"/>
        <v>0</v>
      </c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>
        <f t="shared" si="5"/>
        <v>100</v>
      </c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8"/>
      <c r="CR21" s="310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1"/>
      <c r="DE21" s="311"/>
      <c r="DF21" s="311"/>
      <c r="DG21" s="312"/>
    </row>
    <row r="22" spans="1:111" ht="21.75" customHeight="1" x14ac:dyDescent="0.2">
      <c r="A22" s="303" t="s">
        <v>331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35"/>
      <c r="Z22" s="336"/>
      <c r="AA22" s="336"/>
      <c r="AB22" s="336"/>
      <c r="AC22" s="336"/>
      <c r="AD22" s="336"/>
      <c r="AE22" s="336"/>
      <c r="AF22" s="337">
        <v>6434694.0999999996</v>
      </c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>
        <v>6434694.0999999996</v>
      </c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>
        <f t="shared" si="2"/>
        <v>0</v>
      </c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>
        <f t="shared" si="5"/>
        <v>100</v>
      </c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8"/>
      <c r="CR22" s="310"/>
      <c r="CS22" s="311"/>
      <c r="CT22" s="311"/>
      <c r="CU22" s="311"/>
      <c r="CV22" s="311"/>
      <c r="CW22" s="311"/>
      <c r="CX22" s="311"/>
      <c r="CY22" s="311"/>
      <c r="CZ22" s="311"/>
      <c r="DA22" s="311"/>
      <c r="DB22" s="311"/>
      <c r="DC22" s="311"/>
      <c r="DD22" s="311"/>
      <c r="DE22" s="311"/>
      <c r="DF22" s="311"/>
      <c r="DG22" s="312"/>
    </row>
    <row r="23" spans="1:111" s="22" customFormat="1" ht="42" customHeight="1" x14ac:dyDescent="0.2">
      <c r="A23" s="348" t="s">
        <v>172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9"/>
      <c r="Y23" s="350" t="s">
        <v>38</v>
      </c>
      <c r="Z23" s="351"/>
      <c r="AA23" s="351"/>
      <c r="AB23" s="351"/>
      <c r="AC23" s="351"/>
      <c r="AD23" s="351"/>
      <c r="AE23" s="351"/>
      <c r="AF23" s="352">
        <f>AF24+AF26+AF28+AF29+AF31+AF32+AF33+AF34+AF30+AF27</f>
        <v>8525699.9399999995</v>
      </c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>
        <f t="shared" ref="AV23" si="6">AV24+AV26+AV28+AV29+AV31+AV32+AV33+AV34+AV30+AV27</f>
        <v>8451992.879999999</v>
      </c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>
        <f t="shared" ref="BL23" si="7">BL24+BL26+BL28+BL29+BL31+BL32+BL33+BL34+BL30+BL27</f>
        <v>-73707.05999999959</v>
      </c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2">
        <f t="shared" si="5"/>
        <v>99.135472037267121</v>
      </c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/>
      <c r="CN23" s="352"/>
      <c r="CO23" s="352"/>
      <c r="CP23" s="352"/>
      <c r="CQ23" s="353"/>
      <c r="CR23" s="354"/>
      <c r="CS23" s="355"/>
      <c r="CT23" s="355"/>
      <c r="CU23" s="355"/>
      <c r="CV23" s="355"/>
      <c r="CW23" s="355"/>
      <c r="CX23" s="355"/>
      <c r="CY23" s="355"/>
      <c r="CZ23" s="355"/>
      <c r="DA23" s="355"/>
      <c r="DB23" s="355"/>
      <c r="DC23" s="355"/>
      <c r="DD23" s="355"/>
      <c r="DE23" s="355"/>
      <c r="DF23" s="355"/>
      <c r="DG23" s="356"/>
    </row>
    <row r="24" spans="1:111" ht="14.25" customHeight="1" x14ac:dyDescent="0.2">
      <c r="A24" s="357" t="s">
        <v>43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35"/>
      <c r="Z24" s="336"/>
      <c r="AA24" s="336"/>
      <c r="AB24" s="336"/>
      <c r="AC24" s="336"/>
      <c r="AD24" s="336"/>
      <c r="AE24" s="336"/>
      <c r="AF24" s="339">
        <v>648068.5</v>
      </c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58"/>
      <c r="AV24" s="339">
        <v>625481.5</v>
      </c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58"/>
      <c r="BL24" s="339">
        <f>AV24-AF24</f>
        <v>-22587</v>
      </c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340"/>
      <c r="CA24" s="358"/>
      <c r="CB24" s="339">
        <f>AV24*100/AF24</f>
        <v>96.51472028034074</v>
      </c>
      <c r="CC24" s="340"/>
      <c r="CD24" s="340"/>
      <c r="CE24" s="340"/>
      <c r="CF24" s="340"/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1"/>
      <c r="CR24" s="345"/>
      <c r="CS24" s="345"/>
      <c r="CT24" s="345"/>
      <c r="CU24" s="345"/>
      <c r="CV24" s="345"/>
      <c r="CW24" s="345"/>
      <c r="CX24" s="345"/>
      <c r="CY24" s="345"/>
      <c r="CZ24" s="345"/>
      <c r="DA24" s="345"/>
      <c r="DB24" s="345"/>
      <c r="DC24" s="345"/>
      <c r="DD24" s="345"/>
      <c r="DE24" s="345"/>
      <c r="DF24" s="345"/>
      <c r="DG24" s="345"/>
    </row>
    <row r="25" spans="1:111" ht="24" customHeight="1" x14ac:dyDescent="0.2">
      <c r="A25" s="347" t="s">
        <v>135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35"/>
      <c r="Z25" s="336"/>
      <c r="AA25" s="336"/>
      <c r="AB25" s="336"/>
      <c r="AC25" s="336"/>
      <c r="AD25" s="336"/>
      <c r="AE25" s="336"/>
      <c r="AF25" s="342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59"/>
      <c r="AV25" s="342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343"/>
      <c r="BI25" s="343"/>
      <c r="BJ25" s="343"/>
      <c r="BK25" s="359"/>
      <c r="BL25" s="342"/>
      <c r="BM25" s="343"/>
      <c r="BN25" s="343"/>
      <c r="BO25" s="343"/>
      <c r="BP25" s="343"/>
      <c r="BQ25" s="343"/>
      <c r="BR25" s="343"/>
      <c r="BS25" s="343"/>
      <c r="BT25" s="343"/>
      <c r="BU25" s="343"/>
      <c r="BV25" s="343"/>
      <c r="BW25" s="343"/>
      <c r="BX25" s="343"/>
      <c r="BY25" s="343"/>
      <c r="BZ25" s="343"/>
      <c r="CA25" s="359"/>
      <c r="CB25" s="342"/>
      <c r="CC25" s="343"/>
      <c r="CD25" s="343"/>
      <c r="CE25" s="343"/>
      <c r="CF25" s="343"/>
      <c r="CG25" s="343"/>
      <c r="CH25" s="343"/>
      <c r="CI25" s="343"/>
      <c r="CJ25" s="343"/>
      <c r="CK25" s="343"/>
      <c r="CL25" s="343"/>
      <c r="CM25" s="343"/>
      <c r="CN25" s="343"/>
      <c r="CO25" s="343"/>
      <c r="CP25" s="343"/>
      <c r="CQ25" s="344"/>
      <c r="CR25" s="346"/>
      <c r="CS25" s="346"/>
      <c r="CT25" s="346"/>
      <c r="CU25" s="346"/>
      <c r="CV25" s="346"/>
      <c r="CW25" s="346"/>
      <c r="CX25" s="346"/>
      <c r="CY25" s="346"/>
      <c r="CZ25" s="346"/>
      <c r="DA25" s="346"/>
      <c r="DB25" s="346"/>
      <c r="DC25" s="346"/>
      <c r="DD25" s="346"/>
      <c r="DE25" s="346"/>
      <c r="DF25" s="346"/>
      <c r="DG25" s="346"/>
    </row>
    <row r="26" spans="1:111" ht="24" customHeight="1" x14ac:dyDescent="0.2">
      <c r="A26" s="360" t="s">
        <v>136</v>
      </c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35"/>
      <c r="Z26" s="336"/>
      <c r="AA26" s="336"/>
      <c r="AB26" s="336"/>
      <c r="AC26" s="336"/>
      <c r="AD26" s="336"/>
      <c r="AE26" s="336"/>
      <c r="AF26" s="337">
        <v>3117739.51</v>
      </c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>
        <v>3067453.22</v>
      </c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37"/>
      <c r="BL26" s="337">
        <f>AV26-AF26</f>
        <v>-50286.289999999572</v>
      </c>
      <c r="BM26" s="337"/>
      <c r="BN26" s="337"/>
      <c r="BO26" s="337"/>
      <c r="BP26" s="337"/>
      <c r="BQ26" s="337"/>
      <c r="BR26" s="337"/>
      <c r="BS26" s="337"/>
      <c r="BT26" s="337"/>
      <c r="BU26" s="337"/>
      <c r="BV26" s="337"/>
      <c r="BW26" s="337"/>
      <c r="BX26" s="337"/>
      <c r="BY26" s="337"/>
      <c r="BZ26" s="337"/>
      <c r="CA26" s="337"/>
      <c r="CB26" s="337">
        <f t="shared" si="5"/>
        <v>98.387091357738228</v>
      </c>
      <c r="CC26" s="337"/>
      <c r="CD26" s="337"/>
      <c r="CE26" s="337"/>
      <c r="CF26" s="337"/>
      <c r="CG26" s="337"/>
      <c r="CH26" s="337"/>
      <c r="CI26" s="337"/>
      <c r="CJ26" s="337"/>
      <c r="CK26" s="337"/>
      <c r="CL26" s="337"/>
      <c r="CM26" s="337"/>
      <c r="CN26" s="337"/>
      <c r="CO26" s="337"/>
      <c r="CP26" s="337"/>
      <c r="CQ26" s="338"/>
      <c r="CR26" s="310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  <c r="DD26" s="311"/>
      <c r="DE26" s="311"/>
      <c r="DF26" s="311"/>
      <c r="DG26" s="312"/>
    </row>
    <row r="27" spans="1:111" s="69" customFormat="1" ht="24" customHeight="1" x14ac:dyDescent="0.2">
      <c r="A27" s="360" t="s">
        <v>25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35"/>
      <c r="Z27" s="336"/>
      <c r="AA27" s="336"/>
      <c r="AB27" s="336"/>
      <c r="AC27" s="336"/>
      <c r="AD27" s="336"/>
      <c r="AE27" s="336"/>
      <c r="AF27" s="337">
        <v>1440</v>
      </c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>
        <v>1440</v>
      </c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>
        <f>AV27-AF27</f>
        <v>0</v>
      </c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7"/>
      <c r="BZ27" s="337"/>
      <c r="CA27" s="337"/>
      <c r="CB27" s="337">
        <f t="shared" ref="CB27" si="8">AV27*100/AF27</f>
        <v>100</v>
      </c>
      <c r="CC27" s="337"/>
      <c r="CD27" s="337"/>
      <c r="CE27" s="337"/>
      <c r="CF27" s="337"/>
      <c r="CG27" s="337"/>
      <c r="CH27" s="337"/>
      <c r="CI27" s="337"/>
      <c r="CJ27" s="337"/>
      <c r="CK27" s="337"/>
      <c r="CL27" s="337"/>
      <c r="CM27" s="337"/>
      <c r="CN27" s="337"/>
      <c r="CO27" s="337"/>
      <c r="CP27" s="337"/>
      <c r="CQ27" s="338"/>
      <c r="CR27" s="310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12"/>
    </row>
    <row r="28" spans="1:111" ht="27" customHeight="1" x14ac:dyDescent="0.2">
      <c r="A28" s="360" t="s">
        <v>117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1"/>
      <c r="Y28" s="335"/>
      <c r="Z28" s="336"/>
      <c r="AA28" s="336"/>
      <c r="AB28" s="336"/>
      <c r="AC28" s="336"/>
      <c r="AD28" s="336"/>
      <c r="AE28" s="336"/>
      <c r="AF28" s="337">
        <v>68897.52</v>
      </c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>
        <v>68897.52</v>
      </c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>
        <f t="shared" ref="BL28:BL34" si="9">AV28-AF28</f>
        <v>0</v>
      </c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>
        <f t="shared" si="5"/>
        <v>100</v>
      </c>
      <c r="CC28" s="337"/>
      <c r="CD28" s="337"/>
      <c r="CE28" s="337"/>
      <c r="CF28" s="337"/>
      <c r="CG28" s="337"/>
      <c r="CH28" s="337"/>
      <c r="CI28" s="337"/>
      <c r="CJ28" s="337"/>
      <c r="CK28" s="337"/>
      <c r="CL28" s="337"/>
      <c r="CM28" s="337"/>
      <c r="CN28" s="337"/>
      <c r="CO28" s="337"/>
      <c r="CP28" s="337"/>
      <c r="CQ28" s="338"/>
      <c r="CR28" s="310"/>
      <c r="CS28" s="311"/>
      <c r="CT28" s="311"/>
      <c r="CU28" s="311"/>
      <c r="CV28" s="311"/>
      <c r="CW28" s="311"/>
      <c r="CX28" s="311"/>
      <c r="CY28" s="311"/>
      <c r="CZ28" s="311"/>
      <c r="DA28" s="311"/>
      <c r="DB28" s="311"/>
      <c r="DC28" s="311"/>
      <c r="DD28" s="311"/>
      <c r="DE28" s="311"/>
      <c r="DF28" s="311"/>
      <c r="DG28" s="312"/>
    </row>
    <row r="29" spans="1:111" ht="48.75" customHeight="1" x14ac:dyDescent="0.2">
      <c r="A29" s="360" t="s">
        <v>7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1"/>
      <c r="Y29" s="335"/>
      <c r="Z29" s="336"/>
      <c r="AA29" s="336"/>
      <c r="AB29" s="336"/>
      <c r="AC29" s="336"/>
      <c r="AD29" s="336"/>
      <c r="AE29" s="336"/>
      <c r="AF29" s="337">
        <v>237225</v>
      </c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>
        <v>237225</v>
      </c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>
        <f t="shared" si="9"/>
        <v>0</v>
      </c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>
        <f t="shared" si="5"/>
        <v>100</v>
      </c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37"/>
      <c r="CN29" s="337"/>
      <c r="CO29" s="337"/>
      <c r="CP29" s="337"/>
      <c r="CQ29" s="338"/>
      <c r="CR29" s="310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2"/>
    </row>
    <row r="30" spans="1:111" s="65" customFormat="1" ht="27" customHeight="1" x14ac:dyDescent="0.2">
      <c r="A30" s="360" t="s">
        <v>220</v>
      </c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1"/>
      <c r="Y30" s="335"/>
      <c r="Z30" s="336"/>
      <c r="AA30" s="336"/>
      <c r="AB30" s="336"/>
      <c r="AC30" s="336"/>
      <c r="AD30" s="336"/>
      <c r="AE30" s="336"/>
      <c r="AF30" s="337">
        <v>500</v>
      </c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>
        <v>500</v>
      </c>
      <c r="AW30" s="337"/>
      <c r="AX30" s="337"/>
      <c r="AY30" s="337"/>
      <c r="AZ30" s="337"/>
      <c r="BA30" s="337"/>
      <c r="BB30" s="337"/>
      <c r="BC30" s="337"/>
      <c r="BD30" s="337"/>
      <c r="BE30" s="337"/>
      <c r="BF30" s="337"/>
      <c r="BG30" s="337"/>
      <c r="BH30" s="337"/>
      <c r="BI30" s="337"/>
      <c r="BJ30" s="337"/>
      <c r="BK30" s="337"/>
      <c r="BL30" s="337">
        <f t="shared" ref="BL30" si="10">AV30-AF30</f>
        <v>0</v>
      </c>
      <c r="BM30" s="337"/>
      <c r="BN30" s="337"/>
      <c r="BO30" s="337"/>
      <c r="BP30" s="337"/>
      <c r="BQ30" s="337"/>
      <c r="BR30" s="337"/>
      <c r="BS30" s="337"/>
      <c r="BT30" s="337"/>
      <c r="BU30" s="337"/>
      <c r="BV30" s="337"/>
      <c r="BW30" s="337"/>
      <c r="BX30" s="337"/>
      <c r="BY30" s="337"/>
      <c r="BZ30" s="337"/>
      <c r="CA30" s="337"/>
      <c r="CB30" s="337">
        <f t="shared" ref="CB30" si="11">AV30*100/AF30</f>
        <v>100</v>
      </c>
      <c r="CC30" s="337"/>
      <c r="CD30" s="337"/>
      <c r="CE30" s="337"/>
      <c r="CF30" s="337"/>
      <c r="CG30" s="337"/>
      <c r="CH30" s="337"/>
      <c r="CI30" s="337"/>
      <c r="CJ30" s="337"/>
      <c r="CK30" s="337"/>
      <c r="CL30" s="337"/>
      <c r="CM30" s="337"/>
      <c r="CN30" s="337"/>
      <c r="CO30" s="337"/>
      <c r="CP30" s="337"/>
      <c r="CQ30" s="338"/>
      <c r="CR30" s="310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11"/>
      <c r="DD30" s="311"/>
      <c r="DE30" s="311"/>
      <c r="DF30" s="311"/>
      <c r="DG30" s="312"/>
    </row>
    <row r="31" spans="1:111" ht="24" customHeight="1" x14ac:dyDescent="0.2">
      <c r="A31" s="360" t="s">
        <v>26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35"/>
      <c r="Z31" s="336"/>
      <c r="AA31" s="336"/>
      <c r="AB31" s="336"/>
      <c r="AC31" s="336"/>
      <c r="AD31" s="336"/>
      <c r="AE31" s="336"/>
      <c r="AF31" s="337">
        <v>1467965.41</v>
      </c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>
        <v>1467131.64</v>
      </c>
      <c r="AW31" s="337"/>
      <c r="AX31" s="337"/>
      <c r="AY31" s="337"/>
      <c r="AZ31" s="337"/>
      <c r="BA31" s="337"/>
      <c r="BB31" s="337"/>
      <c r="BC31" s="337"/>
      <c r="BD31" s="337"/>
      <c r="BE31" s="337"/>
      <c r="BF31" s="337"/>
      <c r="BG31" s="337"/>
      <c r="BH31" s="337"/>
      <c r="BI31" s="337"/>
      <c r="BJ31" s="337"/>
      <c r="BK31" s="337"/>
      <c r="BL31" s="337">
        <f t="shared" si="9"/>
        <v>-833.77000000001863</v>
      </c>
      <c r="BM31" s="337"/>
      <c r="BN31" s="337"/>
      <c r="BO31" s="337"/>
      <c r="BP31" s="337"/>
      <c r="BQ31" s="337"/>
      <c r="BR31" s="337"/>
      <c r="BS31" s="337"/>
      <c r="BT31" s="337"/>
      <c r="BU31" s="337"/>
      <c r="BV31" s="337"/>
      <c r="BW31" s="337"/>
      <c r="BX31" s="337"/>
      <c r="BY31" s="337"/>
      <c r="BZ31" s="337"/>
      <c r="CA31" s="337"/>
      <c r="CB31" s="337">
        <f t="shared" si="5"/>
        <v>99.943202340169591</v>
      </c>
      <c r="CC31" s="337"/>
      <c r="CD31" s="337"/>
      <c r="CE31" s="337"/>
      <c r="CF31" s="337"/>
      <c r="CG31" s="337"/>
      <c r="CH31" s="337"/>
      <c r="CI31" s="337"/>
      <c r="CJ31" s="337"/>
      <c r="CK31" s="337"/>
      <c r="CL31" s="337"/>
      <c r="CM31" s="337"/>
      <c r="CN31" s="337"/>
      <c r="CO31" s="337"/>
      <c r="CP31" s="337"/>
      <c r="CQ31" s="338"/>
      <c r="CR31" s="310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312"/>
    </row>
    <row r="32" spans="1:111" ht="39" customHeight="1" x14ac:dyDescent="0.2">
      <c r="A32" s="360" t="s">
        <v>137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35"/>
      <c r="Z32" s="336"/>
      <c r="AA32" s="336"/>
      <c r="AB32" s="336"/>
      <c r="AC32" s="336"/>
      <c r="AD32" s="336"/>
      <c r="AE32" s="336"/>
      <c r="AF32" s="337">
        <v>716864</v>
      </c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>
        <v>716864</v>
      </c>
      <c r="AW32" s="337"/>
      <c r="AX32" s="337"/>
      <c r="AY32" s="337"/>
      <c r="AZ32" s="337"/>
      <c r="BA32" s="337"/>
      <c r="BB32" s="337"/>
      <c r="BC32" s="337"/>
      <c r="BD32" s="337"/>
      <c r="BE32" s="337"/>
      <c r="BF32" s="337"/>
      <c r="BG32" s="337"/>
      <c r="BH32" s="337"/>
      <c r="BI32" s="337"/>
      <c r="BJ32" s="337"/>
      <c r="BK32" s="337"/>
      <c r="BL32" s="337">
        <f t="shared" si="9"/>
        <v>0</v>
      </c>
      <c r="BM32" s="337"/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>
        <f t="shared" si="5"/>
        <v>100</v>
      </c>
      <c r="CC32" s="337"/>
      <c r="CD32" s="337"/>
      <c r="CE32" s="337"/>
      <c r="CF32" s="337"/>
      <c r="CG32" s="337"/>
      <c r="CH32" s="337"/>
      <c r="CI32" s="337"/>
      <c r="CJ32" s="337"/>
      <c r="CK32" s="337"/>
      <c r="CL32" s="337"/>
      <c r="CM32" s="337"/>
      <c r="CN32" s="337"/>
      <c r="CO32" s="337"/>
      <c r="CP32" s="337"/>
      <c r="CQ32" s="338"/>
      <c r="CR32" s="310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1"/>
      <c r="DF32" s="311"/>
      <c r="DG32" s="312"/>
    </row>
    <row r="33" spans="1:111" ht="24" customHeight="1" x14ac:dyDescent="0.2">
      <c r="A33" s="360" t="s">
        <v>138</v>
      </c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35"/>
      <c r="Z33" s="336"/>
      <c r="AA33" s="336"/>
      <c r="AB33" s="336"/>
      <c r="AC33" s="336"/>
      <c r="AD33" s="336"/>
      <c r="AE33" s="336"/>
      <c r="AF33" s="337">
        <v>2244600</v>
      </c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>
        <v>2244600</v>
      </c>
      <c r="AW33" s="337"/>
      <c r="AX33" s="337"/>
      <c r="AY33" s="337"/>
      <c r="AZ33" s="337"/>
      <c r="BA33" s="337"/>
      <c r="BB33" s="337"/>
      <c r="BC33" s="337"/>
      <c r="BD33" s="337"/>
      <c r="BE33" s="337"/>
      <c r="BF33" s="337"/>
      <c r="BG33" s="337"/>
      <c r="BH33" s="337"/>
      <c r="BI33" s="337"/>
      <c r="BJ33" s="337"/>
      <c r="BK33" s="337"/>
      <c r="BL33" s="337">
        <f t="shared" si="9"/>
        <v>0</v>
      </c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>
        <f t="shared" si="5"/>
        <v>100</v>
      </c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7"/>
      <c r="CN33" s="337"/>
      <c r="CO33" s="337"/>
      <c r="CP33" s="337"/>
      <c r="CQ33" s="338"/>
      <c r="CR33" s="310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2"/>
    </row>
    <row r="34" spans="1:111" ht="24" customHeight="1" x14ac:dyDescent="0.2">
      <c r="A34" s="360" t="s">
        <v>8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35"/>
      <c r="Z34" s="336"/>
      <c r="AA34" s="336"/>
      <c r="AB34" s="336"/>
      <c r="AC34" s="336"/>
      <c r="AD34" s="336"/>
      <c r="AE34" s="336"/>
      <c r="AF34" s="337">
        <v>22400</v>
      </c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  <c r="AV34" s="337">
        <v>22400</v>
      </c>
      <c r="AW34" s="337"/>
      <c r="AX34" s="337"/>
      <c r="AY34" s="337"/>
      <c r="AZ34" s="337"/>
      <c r="BA34" s="337"/>
      <c r="BB34" s="337"/>
      <c r="BC34" s="337"/>
      <c r="BD34" s="337"/>
      <c r="BE34" s="337"/>
      <c r="BF34" s="337"/>
      <c r="BG34" s="337"/>
      <c r="BH34" s="337"/>
      <c r="BI34" s="337"/>
      <c r="BJ34" s="337"/>
      <c r="BK34" s="337"/>
      <c r="BL34" s="337">
        <f t="shared" si="9"/>
        <v>0</v>
      </c>
      <c r="BM34" s="337"/>
      <c r="BN34" s="337"/>
      <c r="BO34" s="337"/>
      <c r="BP34" s="337"/>
      <c r="BQ34" s="337"/>
      <c r="BR34" s="337"/>
      <c r="BS34" s="337"/>
      <c r="BT34" s="337"/>
      <c r="BU34" s="337"/>
      <c r="BV34" s="337"/>
      <c r="BW34" s="337"/>
      <c r="BX34" s="337"/>
      <c r="BY34" s="337"/>
      <c r="BZ34" s="337"/>
      <c r="CA34" s="337"/>
      <c r="CB34" s="337">
        <f t="shared" si="5"/>
        <v>100</v>
      </c>
      <c r="CC34" s="337"/>
      <c r="CD34" s="337"/>
      <c r="CE34" s="337"/>
      <c r="CF34" s="337"/>
      <c r="CG34" s="337"/>
      <c r="CH34" s="337"/>
      <c r="CI34" s="337"/>
      <c r="CJ34" s="337"/>
      <c r="CK34" s="337"/>
      <c r="CL34" s="337"/>
      <c r="CM34" s="337"/>
      <c r="CN34" s="337"/>
      <c r="CO34" s="337"/>
      <c r="CP34" s="337"/>
      <c r="CQ34" s="338"/>
      <c r="CR34" s="310"/>
      <c r="CS34" s="311"/>
      <c r="CT34" s="311"/>
      <c r="CU34" s="311"/>
      <c r="CV34" s="311"/>
      <c r="CW34" s="311"/>
      <c r="CX34" s="311"/>
      <c r="CY34" s="311"/>
      <c r="CZ34" s="311"/>
      <c r="DA34" s="311"/>
      <c r="DB34" s="311"/>
      <c r="DC34" s="311"/>
      <c r="DD34" s="311"/>
      <c r="DE34" s="311"/>
      <c r="DF34" s="311"/>
      <c r="DG34" s="312"/>
    </row>
    <row r="35" spans="1:111" ht="36.75" customHeight="1" x14ac:dyDescent="0.2">
      <c r="A35" s="362" t="s">
        <v>173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3" t="s">
        <v>127</v>
      </c>
      <c r="Z35" s="364"/>
      <c r="AA35" s="364"/>
      <c r="AB35" s="364"/>
      <c r="AC35" s="364"/>
      <c r="AD35" s="364"/>
      <c r="AE35" s="364"/>
      <c r="AF35" s="306">
        <f>AF9-AF23</f>
        <v>-85619.320000000298</v>
      </c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>
        <f>AV9-AV23</f>
        <v>-67085.649999999441</v>
      </c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306"/>
      <c r="BS35" s="306"/>
      <c r="BT35" s="306"/>
      <c r="BU35" s="306"/>
      <c r="BV35" s="306"/>
      <c r="BW35" s="306"/>
      <c r="BX35" s="306"/>
      <c r="BY35" s="306"/>
      <c r="BZ35" s="306"/>
      <c r="CA35" s="306"/>
      <c r="CB35" s="306"/>
      <c r="CC35" s="306"/>
      <c r="CD35" s="306"/>
      <c r="CE35" s="306"/>
      <c r="CF35" s="306"/>
      <c r="CG35" s="306"/>
      <c r="CH35" s="306"/>
      <c r="CI35" s="306"/>
      <c r="CJ35" s="306"/>
      <c r="CK35" s="306"/>
      <c r="CL35" s="306"/>
      <c r="CM35" s="306"/>
      <c r="CN35" s="306"/>
      <c r="CO35" s="306"/>
      <c r="CP35" s="306"/>
      <c r="CQ35" s="328"/>
      <c r="CR35" s="310"/>
      <c r="CS35" s="311"/>
      <c r="CT35" s="311"/>
      <c r="CU35" s="311"/>
      <c r="CV35" s="311"/>
      <c r="CW35" s="311"/>
      <c r="CX35" s="311"/>
      <c r="CY35" s="311"/>
      <c r="CZ35" s="311"/>
      <c r="DA35" s="311"/>
      <c r="DB35" s="311"/>
      <c r="DC35" s="311"/>
      <c r="DD35" s="311"/>
      <c r="DE35" s="311"/>
      <c r="DF35" s="311"/>
      <c r="DG35" s="312"/>
    </row>
    <row r="36" spans="1:111" ht="22.5" customHeight="1" x14ac:dyDescent="0.2">
      <c r="A36" s="362" t="s">
        <v>174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3" t="s">
        <v>63</v>
      </c>
      <c r="Z36" s="364"/>
      <c r="AA36" s="364"/>
      <c r="AB36" s="364"/>
      <c r="AC36" s="364"/>
      <c r="AD36" s="364"/>
      <c r="AE36" s="364"/>
      <c r="AF36" s="306">
        <f>AF23-AF9</f>
        <v>85619.320000000298</v>
      </c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>
        <f>AV23-AV9</f>
        <v>67085.649999999441</v>
      </c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>
        <f>AF36-AV36</f>
        <v>18533.670000000857</v>
      </c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/>
      <c r="CG36" s="306"/>
      <c r="CH36" s="306"/>
      <c r="CI36" s="306"/>
      <c r="CJ36" s="306"/>
      <c r="CK36" s="306"/>
      <c r="CL36" s="306"/>
      <c r="CM36" s="306"/>
      <c r="CN36" s="306"/>
      <c r="CO36" s="306"/>
      <c r="CP36" s="306"/>
      <c r="CQ36" s="328"/>
      <c r="CR36" s="310"/>
      <c r="CS36" s="311"/>
      <c r="CT36" s="311"/>
      <c r="CU36" s="311"/>
      <c r="CV36" s="311"/>
      <c r="CW36" s="311"/>
      <c r="CX36" s="311"/>
      <c r="CY36" s="311"/>
      <c r="CZ36" s="311"/>
      <c r="DA36" s="311"/>
      <c r="DB36" s="311"/>
      <c r="DC36" s="311"/>
      <c r="DD36" s="311"/>
      <c r="DE36" s="311"/>
      <c r="DF36" s="311"/>
      <c r="DG36" s="312"/>
    </row>
    <row r="37" spans="1:111" ht="10.5" customHeight="1" x14ac:dyDescent="0.2">
      <c r="A37" s="357" t="s">
        <v>43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35"/>
      <c r="Z37" s="336"/>
      <c r="AA37" s="336"/>
      <c r="AB37" s="336"/>
      <c r="AC37" s="336"/>
      <c r="AD37" s="336"/>
      <c r="AE37" s="336"/>
      <c r="AF37" s="337">
        <f>AF36</f>
        <v>85619.320000000298</v>
      </c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  <c r="AT37" s="337"/>
      <c r="AU37" s="337"/>
      <c r="AV37" s="337">
        <f>AV36</f>
        <v>67085.649999999441</v>
      </c>
      <c r="AW37" s="337"/>
      <c r="AX37" s="337"/>
      <c r="AY37" s="337"/>
      <c r="AZ37" s="337"/>
      <c r="BA37" s="337"/>
      <c r="BB37" s="337"/>
      <c r="BC37" s="337"/>
      <c r="BD37" s="337"/>
      <c r="BE37" s="337"/>
      <c r="BF37" s="337"/>
      <c r="BG37" s="337"/>
      <c r="BH37" s="337"/>
      <c r="BI37" s="337"/>
      <c r="BJ37" s="337"/>
      <c r="BK37" s="337"/>
      <c r="BL37" s="337">
        <f>AF37-AV37</f>
        <v>18533.670000000857</v>
      </c>
      <c r="BM37" s="337"/>
      <c r="BN37" s="337"/>
      <c r="BO37" s="337"/>
      <c r="BP37" s="337"/>
      <c r="BQ37" s="337"/>
      <c r="BR37" s="337"/>
      <c r="BS37" s="337"/>
      <c r="BT37" s="337"/>
      <c r="BU37" s="337"/>
      <c r="BV37" s="337"/>
      <c r="BW37" s="337"/>
      <c r="BX37" s="337"/>
      <c r="BY37" s="337"/>
      <c r="BZ37" s="337"/>
      <c r="CA37" s="337"/>
      <c r="CB37" s="337"/>
      <c r="CC37" s="337"/>
      <c r="CD37" s="337"/>
      <c r="CE37" s="337"/>
      <c r="CF37" s="337"/>
      <c r="CG37" s="337"/>
      <c r="CH37" s="337"/>
      <c r="CI37" s="337"/>
      <c r="CJ37" s="337"/>
      <c r="CK37" s="337"/>
      <c r="CL37" s="337"/>
      <c r="CM37" s="337"/>
      <c r="CN37" s="337"/>
      <c r="CO37" s="337"/>
      <c r="CP37" s="337"/>
      <c r="CQ37" s="338"/>
      <c r="CR37" s="345"/>
      <c r="CS37" s="345"/>
      <c r="CT37" s="345"/>
      <c r="CU37" s="345"/>
      <c r="CV37" s="345"/>
      <c r="CW37" s="345"/>
      <c r="CX37" s="345"/>
      <c r="CY37" s="345"/>
      <c r="CZ37" s="345"/>
      <c r="DA37" s="345"/>
      <c r="DB37" s="345"/>
      <c r="DC37" s="345"/>
      <c r="DD37" s="345"/>
      <c r="DE37" s="345"/>
      <c r="DF37" s="345"/>
      <c r="DG37" s="345"/>
    </row>
    <row r="38" spans="1:111" ht="22.5" customHeight="1" x14ac:dyDescent="0.2">
      <c r="A38" s="365" t="s">
        <v>119</v>
      </c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35"/>
      <c r="Z38" s="336"/>
      <c r="AA38" s="336"/>
      <c r="AB38" s="336"/>
      <c r="AC38" s="336"/>
      <c r="AD38" s="336"/>
      <c r="AE38" s="336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  <c r="AT38" s="337"/>
      <c r="AU38" s="337"/>
      <c r="AV38" s="337"/>
      <c r="AW38" s="337"/>
      <c r="AX38" s="337"/>
      <c r="AY38" s="337"/>
      <c r="AZ38" s="337"/>
      <c r="BA38" s="337"/>
      <c r="BB38" s="337"/>
      <c r="BC38" s="337"/>
      <c r="BD38" s="337"/>
      <c r="BE38" s="337"/>
      <c r="BF38" s="337"/>
      <c r="BG38" s="337"/>
      <c r="BH38" s="337"/>
      <c r="BI38" s="337"/>
      <c r="BJ38" s="337"/>
      <c r="BK38" s="337"/>
      <c r="BL38" s="337"/>
      <c r="BM38" s="337"/>
      <c r="BN38" s="337"/>
      <c r="BO38" s="337"/>
      <c r="BP38" s="337"/>
      <c r="BQ38" s="337"/>
      <c r="BR38" s="337"/>
      <c r="BS38" s="337"/>
      <c r="BT38" s="337"/>
      <c r="BU38" s="337"/>
      <c r="BV38" s="337"/>
      <c r="BW38" s="337"/>
      <c r="BX38" s="337"/>
      <c r="BY38" s="337"/>
      <c r="BZ38" s="337"/>
      <c r="CA38" s="337"/>
      <c r="CB38" s="337"/>
      <c r="CC38" s="337"/>
      <c r="CD38" s="337"/>
      <c r="CE38" s="337"/>
      <c r="CF38" s="337"/>
      <c r="CG38" s="337"/>
      <c r="CH38" s="337"/>
      <c r="CI38" s="337"/>
      <c r="CJ38" s="337"/>
      <c r="CK38" s="337"/>
      <c r="CL38" s="337"/>
      <c r="CM38" s="337"/>
      <c r="CN38" s="337"/>
      <c r="CO38" s="337"/>
      <c r="CP38" s="337"/>
      <c r="CQ38" s="338"/>
      <c r="CR38" s="346"/>
      <c r="CS38" s="346"/>
      <c r="CT38" s="346"/>
      <c r="CU38" s="346"/>
      <c r="CV38" s="346"/>
      <c r="CW38" s="346"/>
      <c r="CX38" s="346"/>
      <c r="CY38" s="346"/>
      <c r="CZ38" s="346"/>
      <c r="DA38" s="346"/>
      <c r="DB38" s="346"/>
      <c r="DC38" s="346"/>
      <c r="DD38" s="346"/>
      <c r="DE38" s="346"/>
      <c r="DF38" s="346"/>
      <c r="DG38" s="346"/>
    </row>
    <row r="39" spans="1:111" ht="13.5" hidden="1" customHeight="1" x14ac:dyDescent="0.2">
      <c r="A39" s="303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35"/>
      <c r="Z39" s="336"/>
      <c r="AA39" s="336"/>
      <c r="AB39" s="336"/>
      <c r="AC39" s="336"/>
      <c r="AD39" s="336"/>
      <c r="AE39" s="336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7"/>
      <c r="BG39" s="337"/>
      <c r="BH39" s="337"/>
      <c r="BI39" s="337"/>
      <c r="BJ39" s="337"/>
      <c r="BK39" s="337"/>
      <c r="BL39" s="337"/>
      <c r="BM39" s="337"/>
      <c r="BN39" s="337"/>
      <c r="BO39" s="337"/>
      <c r="BP39" s="337"/>
      <c r="BQ39" s="337"/>
      <c r="BR39" s="337"/>
      <c r="BS39" s="337"/>
      <c r="BT39" s="337"/>
      <c r="BU39" s="337"/>
      <c r="BV39" s="337"/>
      <c r="BW39" s="337"/>
      <c r="BX39" s="337"/>
      <c r="BY39" s="337"/>
      <c r="BZ39" s="337"/>
      <c r="CA39" s="337"/>
      <c r="CB39" s="337"/>
      <c r="CC39" s="337"/>
      <c r="CD39" s="337"/>
      <c r="CE39" s="337"/>
      <c r="CF39" s="337"/>
      <c r="CG39" s="337"/>
      <c r="CH39" s="337"/>
      <c r="CI39" s="337"/>
      <c r="CJ39" s="337"/>
      <c r="CK39" s="337"/>
      <c r="CL39" s="337"/>
      <c r="CM39" s="337"/>
      <c r="CN39" s="337"/>
      <c r="CO39" s="337"/>
      <c r="CP39" s="337"/>
      <c r="CQ39" s="338"/>
      <c r="CR39" s="366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367"/>
    </row>
    <row r="40" spans="1:111" ht="13.5" hidden="1" customHeight="1" thickBot="1" x14ac:dyDescent="0.25">
      <c r="A40" s="303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68"/>
      <c r="Z40" s="369"/>
      <c r="AA40" s="369"/>
      <c r="AB40" s="369"/>
      <c r="AC40" s="369"/>
      <c r="AD40" s="369"/>
      <c r="AE40" s="369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370"/>
      <c r="BW40" s="370"/>
      <c r="BX40" s="370"/>
      <c r="BY40" s="370"/>
      <c r="BZ40" s="370"/>
      <c r="CA40" s="370"/>
      <c r="CB40" s="370"/>
      <c r="CC40" s="370"/>
      <c r="CD40" s="370"/>
      <c r="CE40" s="370"/>
      <c r="CF40" s="370"/>
      <c r="CG40" s="370"/>
      <c r="CH40" s="370"/>
      <c r="CI40" s="370"/>
      <c r="CJ40" s="370"/>
      <c r="CK40" s="370"/>
      <c r="CL40" s="370"/>
      <c r="CM40" s="370"/>
      <c r="CN40" s="370"/>
      <c r="CO40" s="370"/>
      <c r="CP40" s="370"/>
      <c r="CQ40" s="371"/>
      <c r="CR40" s="366"/>
      <c r="CS40" s="270"/>
      <c r="CT40" s="270"/>
      <c r="CU40" s="270"/>
      <c r="CV40" s="270"/>
      <c r="CW40" s="270"/>
      <c r="CX40" s="270"/>
      <c r="CY40" s="270"/>
      <c r="CZ40" s="270"/>
      <c r="DA40" s="270"/>
      <c r="DB40" s="270"/>
      <c r="DC40" s="270"/>
      <c r="DD40" s="270"/>
      <c r="DE40" s="270"/>
      <c r="DF40" s="270"/>
      <c r="DG40" s="367"/>
    </row>
    <row r="43" spans="1:111" s="46" customFormat="1" ht="17.25" customHeight="1" x14ac:dyDescent="0.2">
      <c r="A43" s="11" t="s">
        <v>10</v>
      </c>
      <c r="B43" s="11"/>
      <c r="C43" s="11"/>
      <c r="D43" s="11"/>
      <c r="E43" s="11"/>
      <c r="F43" s="11"/>
      <c r="G43" s="11"/>
      <c r="H43" s="3"/>
      <c r="I43" s="5"/>
      <c r="J43" s="5"/>
      <c r="K43" s="6"/>
      <c r="L43" s="6"/>
      <c r="M43" s="6"/>
      <c r="N43" s="6"/>
      <c r="O43" s="6"/>
      <c r="P43" s="6"/>
      <c r="Q43" s="6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1:111" s="46" customFormat="1" ht="12.75" customHeight="1" x14ac:dyDescent="0.2">
      <c r="A44" s="3" t="s">
        <v>73</v>
      </c>
      <c r="B44" s="3"/>
      <c r="C44" s="3"/>
      <c r="D44" s="3"/>
      <c r="E44" s="3"/>
      <c r="F44" s="3"/>
      <c r="G44" s="3"/>
      <c r="H44" s="3"/>
      <c r="I44" s="5"/>
      <c r="J44" s="5"/>
      <c r="K44" s="6"/>
      <c r="L44" s="6"/>
      <c r="M44" s="6"/>
      <c r="N44" s="6"/>
      <c r="O44" s="6"/>
      <c r="P44" s="6"/>
      <c r="Q44" s="6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1:111" s="46" customFormat="1" ht="12.75" customHeight="1" x14ac:dyDescent="0.2">
      <c r="A45" s="3"/>
      <c r="B45" s="3"/>
      <c r="C45" s="3"/>
      <c r="D45" s="3"/>
      <c r="E45" s="2"/>
      <c r="F45" s="3"/>
      <c r="G45" s="3"/>
      <c r="H45" s="3"/>
      <c r="I45" s="5"/>
      <c r="J45" s="5"/>
      <c r="K45" s="6"/>
      <c r="L45" s="6"/>
      <c r="M45" s="6"/>
      <c r="N45" s="6"/>
      <c r="O45" s="6"/>
      <c r="P45" s="6"/>
      <c r="Q45" s="6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1:111" s="46" customFormat="1" ht="12.75" customHeight="1" x14ac:dyDescent="0.2">
      <c r="A46" s="3"/>
      <c r="B46" s="3"/>
      <c r="C46" s="3"/>
      <c r="D46" s="3"/>
      <c r="E46" s="2"/>
      <c r="F46" s="3"/>
      <c r="G46" s="3"/>
      <c r="H46" s="3"/>
      <c r="I46" s="5"/>
      <c r="J46" s="5"/>
      <c r="K46" s="6"/>
      <c r="L46" s="6"/>
      <c r="M46" s="6"/>
      <c r="N46" s="6"/>
      <c r="O46" s="6"/>
      <c r="P46" s="6"/>
      <c r="Q46" s="6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1:111" s="46" customFormat="1" ht="20.25" customHeight="1" x14ac:dyDescent="0.2">
      <c r="A47" s="11" t="s">
        <v>14</v>
      </c>
      <c r="B47" s="11"/>
      <c r="C47" s="11"/>
      <c r="D47" s="11"/>
      <c r="E47" s="11"/>
      <c r="F47" s="11"/>
      <c r="G47" s="11"/>
      <c r="H47" s="3"/>
      <c r="I47" s="5"/>
      <c r="J47" s="5"/>
      <c r="K47" s="6"/>
      <c r="L47" s="6"/>
      <c r="M47" s="6"/>
      <c r="N47" s="6"/>
      <c r="O47" s="6"/>
      <c r="P47" s="6"/>
      <c r="Q47" s="6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1:111" s="46" customFormat="1" ht="9.75" customHeight="1" x14ac:dyDescent="0.2">
      <c r="A48" s="3" t="s">
        <v>74</v>
      </c>
      <c r="B48" s="3"/>
      <c r="C48" s="3"/>
      <c r="D48" s="3"/>
      <c r="E48" s="3"/>
      <c r="F48" s="3"/>
      <c r="G48" s="3"/>
      <c r="H48" s="3"/>
      <c r="I48" s="5"/>
      <c r="J48" s="5"/>
      <c r="K48" s="6"/>
      <c r="L48" s="6"/>
      <c r="M48" s="6"/>
      <c r="N48" s="6"/>
      <c r="O48" s="6"/>
      <c r="P48" s="6"/>
      <c r="Q48" s="6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1:109" s="46" customFormat="1" ht="12.75" customHeight="1" x14ac:dyDescent="0.2">
      <c r="A49" s="3"/>
      <c r="B49" s="3"/>
      <c r="C49" s="3"/>
      <c r="D49" s="3"/>
      <c r="E49" s="2"/>
      <c r="F49" s="3"/>
      <c r="G49" s="3"/>
      <c r="H49" s="3"/>
      <c r="I49" s="5"/>
      <c r="J49" s="5"/>
      <c r="K49" s="6"/>
      <c r="L49" s="6"/>
      <c r="M49" s="6"/>
      <c r="N49" s="6"/>
      <c r="O49" s="6"/>
      <c r="P49" s="6"/>
      <c r="Q49" s="6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</row>
    <row r="50" spans="1:109" s="46" customFormat="1" ht="21" customHeight="1" x14ac:dyDescent="0.25">
      <c r="A50" s="3"/>
      <c r="B50" s="3"/>
      <c r="C50" s="44" t="s">
        <v>320</v>
      </c>
      <c r="D50" s="44"/>
      <c r="E50" s="44"/>
      <c r="F50" s="44"/>
      <c r="G50" s="3"/>
      <c r="H50" s="3"/>
      <c r="I50" s="5"/>
      <c r="J50" s="5"/>
      <c r="K50" s="6"/>
      <c r="L50" s="6"/>
      <c r="M50" s="6"/>
      <c r="N50" s="6"/>
      <c r="O50" s="6"/>
      <c r="P50" s="6"/>
      <c r="Q50" s="6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</sheetData>
  <mergeCells count="224">
    <mergeCell ref="CR39:DG39"/>
    <mergeCell ref="A40:X40"/>
    <mergeCell ref="Y40:AE40"/>
    <mergeCell ref="AF40:AU40"/>
    <mergeCell ref="AV40:BK40"/>
    <mergeCell ref="BL40:CA40"/>
    <mergeCell ref="CB40:CQ40"/>
    <mergeCell ref="CR40:DG40"/>
    <mergeCell ref="A39:X39"/>
    <mergeCell ref="Y39:AE39"/>
    <mergeCell ref="AF39:AU39"/>
    <mergeCell ref="AV39:BK39"/>
    <mergeCell ref="BL39:CA39"/>
    <mergeCell ref="CB39:CQ39"/>
    <mergeCell ref="CR36:DG36"/>
    <mergeCell ref="A37:X37"/>
    <mergeCell ref="Y37:AE38"/>
    <mergeCell ref="AF37:AU38"/>
    <mergeCell ref="AV37:BK38"/>
    <mergeCell ref="BL37:CA38"/>
    <mergeCell ref="CB37:CQ38"/>
    <mergeCell ref="CR37:DG38"/>
    <mergeCell ref="A38:X38"/>
    <mergeCell ref="A36:X36"/>
    <mergeCell ref="Y36:AE36"/>
    <mergeCell ref="AF36:AU36"/>
    <mergeCell ref="AV36:BK36"/>
    <mergeCell ref="BL36:CA36"/>
    <mergeCell ref="CB36:CQ36"/>
    <mergeCell ref="A35:X35"/>
    <mergeCell ref="Y35:AE35"/>
    <mergeCell ref="AF35:AU35"/>
    <mergeCell ref="AV35:BK35"/>
    <mergeCell ref="BL35:CA35"/>
    <mergeCell ref="CB35:CQ35"/>
    <mergeCell ref="CR35:DG35"/>
    <mergeCell ref="A34:X34"/>
    <mergeCell ref="Y34:AE34"/>
    <mergeCell ref="AF34:AU34"/>
    <mergeCell ref="AV34:BK34"/>
    <mergeCell ref="BL34:CA34"/>
    <mergeCell ref="CB34:CQ34"/>
    <mergeCell ref="CR34:DG34"/>
    <mergeCell ref="CR33:DG33"/>
    <mergeCell ref="A33:X33"/>
    <mergeCell ref="Y33:AE33"/>
    <mergeCell ref="AF33:AU33"/>
    <mergeCell ref="AV33:BK33"/>
    <mergeCell ref="BL33:CA33"/>
    <mergeCell ref="CB33:CQ33"/>
    <mergeCell ref="A32:X32"/>
    <mergeCell ref="Y32:AE32"/>
    <mergeCell ref="AF32:AU32"/>
    <mergeCell ref="AV32:BK32"/>
    <mergeCell ref="BL32:CA32"/>
    <mergeCell ref="CB32:CQ32"/>
    <mergeCell ref="CR32:DG32"/>
    <mergeCell ref="CR29:DG29"/>
    <mergeCell ref="A31:X31"/>
    <mergeCell ref="Y31:AE31"/>
    <mergeCell ref="AF31:AU31"/>
    <mergeCell ref="AV31:BK31"/>
    <mergeCell ref="BL31:CA31"/>
    <mergeCell ref="CB31:CQ31"/>
    <mergeCell ref="CR31:DG31"/>
    <mergeCell ref="A29:X29"/>
    <mergeCell ref="Y29:AE29"/>
    <mergeCell ref="AF29:AU29"/>
    <mergeCell ref="AV29:BK29"/>
    <mergeCell ref="BL29:CA29"/>
    <mergeCell ref="CB29:CQ29"/>
    <mergeCell ref="CR30:DG30"/>
    <mergeCell ref="A30:X30"/>
    <mergeCell ref="Y30:AE30"/>
    <mergeCell ref="AF30:AU30"/>
    <mergeCell ref="AV30:BK30"/>
    <mergeCell ref="BL30:CA30"/>
    <mergeCell ref="CB30:CQ30"/>
    <mergeCell ref="A28:X28"/>
    <mergeCell ref="Y28:AE28"/>
    <mergeCell ref="AF28:AU28"/>
    <mergeCell ref="AV28:BK28"/>
    <mergeCell ref="BL28:CA28"/>
    <mergeCell ref="CB28:CQ28"/>
    <mergeCell ref="CR28:DG28"/>
    <mergeCell ref="CR26:DG26"/>
    <mergeCell ref="A26:X26"/>
    <mergeCell ref="Y26:AE26"/>
    <mergeCell ref="AF26:AU26"/>
    <mergeCell ref="AV26:BK26"/>
    <mergeCell ref="BL26:CA26"/>
    <mergeCell ref="CB26:CQ26"/>
    <mergeCell ref="A27:X27"/>
    <mergeCell ref="Y27:AE27"/>
    <mergeCell ref="AF27:AU27"/>
    <mergeCell ref="AV27:BK27"/>
    <mergeCell ref="BL27:CA27"/>
    <mergeCell ref="CB27:CQ27"/>
    <mergeCell ref="CR27:DG27"/>
    <mergeCell ref="CB24:CQ25"/>
    <mergeCell ref="CR24:DG25"/>
    <mergeCell ref="A25:X25"/>
    <mergeCell ref="A23:X23"/>
    <mergeCell ref="Y23:AE23"/>
    <mergeCell ref="AF23:AU23"/>
    <mergeCell ref="AV23:BK23"/>
    <mergeCell ref="BL23:CA23"/>
    <mergeCell ref="CB23:CQ23"/>
    <mergeCell ref="CR23:DG23"/>
    <mergeCell ref="A24:X24"/>
    <mergeCell ref="Y24:AE25"/>
    <mergeCell ref="AF24:AU25"/>
    <mergeCell ref="AV24:BK25"/>
    <mergeCell ref="BL24:CA25"/>
    <mergeCell ref="CR21:DG21"/>
    <mergeCell ref="A22:X22"/>
    <mergeCell ref="Y22:AE22"/>
    <mergeCell ref="AF22:AU22"/>
    <mergeCell ref="AV22:BK22"/>
    <mergeCell ref="BL22:CA22"/>
    <mergeCell ref="CB22:CQ22"/>
    <mergeCell ref="CR22:DG22"/>
    <mergeCell ref="A21:X21"/>
    <mergeCell ref="Y21:AE21"/>
    <mergeCell ref="AF21:AU21"/>
    <mergeCell ref="AV21:BK21"/>
    <mergeCell ref="BL21:CA21"/>
    <mergeCell ref="CB21:CQ21"/>
    <mergeCell ref="CR19:DG19"/>
    <mergeCell ref="A20:X20"/>
    <mergeCell ref="Y20:AE20"/>
    <mergeCell ref="AF20:AU20"/>
    <mergeCell ref="AV20:BK20"/>
    <mergeCell ref="BL20:CA20"/>
    <mergeCell ref="CB20:CQ20"/>
    <mergeCell ref="CR20:DG20"/>
    <mergeCell ref="A19:X19"/>
    <mergeCell ref="Y19:AE19"/>
    <mergeCell ref="AF19:AU19"/>
    <mergeCell ref="AV19:BK19"/>
    <mergeCell ref="BL19:CA19"/>
    <mergeCell ref="CB19:CQ19"/>
    <mergeCell ref="A18:X18"/>
    <mergeCell ref="Y18:AE18"/>
    <mergeCell ref="AF18:AU18"/>
    <mergeCell ref="AV18:BK18"/>
    <mergeCell ref="BL18:CA18"/>
    <mergeCell ref="CB18:CQ18"/>
    <mergeCell ref="CR18:DG18"/>
    <mergeCell ref="CR16:DG16"/>
    <mergeCell ref="A17:X17"/>
    <mergeCell ref="Y17:AE17"/>
    <mergeCell ref="AF17:AU17"/>
    <mergeCell ref="AV17:BK17"/>
    <mergeCell ref="BL17:CA17"/>
    <mergeCell ref="CB17:CQ17"/>
    <mergeCell ref="CR17:DG17"/>
    <mergeCell ref="A16:X16"/>
    <mergeCell ref="Y16:AE16"/>
    <mergeCell ref="AF16:AU16"/>
    <mergeCell ref="AV16:BK16"/>
    <mergeCell ref="BL16:CA16"/>
    <mergeCell ref="CB16:CQ16"/>
    <mergeCell ref="CR15:DG15"/>
    <mergeCell ref="A15:X15"/>
    <mergeCell ref="Y15:AE15"/>
    <mergeCell ref="AF15:AU15"/>
    <mergeCell ref="AV15:BK15"/>
    <mergeCell ref="BL15:CA15"/>
    <mergeCell ref="CB15:CQ15"/>
    <mergeCell ref="CR13:DG13"/>
    <mergeCell ref="A14:X14"/>
    <mergeCell ref="Y14:AE14"/>
    <mergeCell ref="AF14:AU14"/>
    <mergeCell ref="AV14:BK14"/>
    <mergeCell ref="BL14:CA14"/>
    <mergeCell ref="CB14:CQ14"/>
    <mergeCell ref="CR14:DG14"/>
    <mergeCell ref="A13:X13"/>
    <mergeCell ref="Y13:AE13"/>
    <mergeCell ref="AF13:AU13"/>
    <mergeCell ref="AV13:BK13"/>
    <mergeCell ref="BL13:CA13"/>
    <mergeCell ref="CB13:CQ13"/>
    <mergeCell ref="A12:X12"/>
    <mergeCell ref="Y12:AE12"/>
    <mergeCell ref="AF12:AU12"/>
    <mergeCell ref="AV12:BK12"/>
    <mergeCell ref="BL12:CA12"/>
    <mergeCell ref="CB12:CQ12"/>
    <mergeCell ref="CR12:DG12"/>
    <mergeCell ref="CR10:DE11"/>
    <mergeCell ref="A11:X11"/>
    <mergeCell ref="A10:X10"/>
    <mergeCell ref="Y10:AE11"/>
    <mergeCell ref="AF10:AU11"/>
    <mergeCell ref="AV10:BK11"/>
    <mergeCell ref="BL10:CA11"/>
    <mergeCell ref="CB10:CQ11"/>
    <mergeCell ref="CR8:DG8"/>
    <mergeCell ref="A9:X9"/>
    <mergeCell ref="Y9:AE9"/>
    <mergeCell ref="AF9:AU9"/>
    <mergeCell ref="AV9:BK9"/>
    <mergeCell ref="BL9:CA9"/>
    <mergeCell ref="CB9:CQ9"/>
    <mergeCell ref="CR9:DG9"/>
    <mergeCell ref="A8:X8"/>
    <mergeCell ref="Y8:AE8"/>
    <mergeCell ref="AF8:AU8"/>
    <mergeCell ref="AV8:BK8"/>
    <mergeCell ref="BL8:CA8"/>
    <mergeCell ref="CB8:CQ8"/>
    <mergeCell ref="CS1:DG1"/>
    <mergeCell ref="A4:DG4"/>
    <mergeCell ref="A6:X7"/>
    <mergeCell ref="Y6:AE7"/>
    <mergeCell ref="AF6:AU7"/>
    <mergeCell ref="AV6:BK7"/>
    <mergeCell ref="BL6:DG6"/>
    <mergeCell ref="BL7:CA7"/>
    <mergeCell ref="CB7:CQ7"/>
    <mergeCell ref="CR7:DG7"/>
    <mergeCell ref="A2:DG2"/>
  </mergeCells>
  <conditionalFormatting sqref="R43:IV50">
    <cfRule type="cellIs" dxfId="4" priority="1" stopIfTrue="1" operator="equal">
      <formula>0</formula>
    </cfRule>
  </conditionalFormatting>
  <pageMargins left="0.31496062992125984" right="0.19685039370078741" top="0.51181102362204722" bottom="0.15748031496062992" header="0.35433070866141736" footer="0.11811023622047245"/>
  <pageSetup paperSize="9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DH63"/>
  <sheetViews>
    <sheetView showWhiteSpace="0" zoomScaleNormal="100" zoomScaleSheetLayoutView="120" workbookViewId="0">
      <selection activeCell="AD11" sqref="AD11:BE15"/>
    </sheetView>
  </sheetViews>
  <sheetFormatPr defaultColWidth="0.85546875" defaultRowHeight="11.25" x14ac:dyDescent="0.2"/>
  <cols>
    <col min="1" max="16" width="3.140625" style="13" customWidth="1"/>
    <col min="17" max="17" width="0.85546875" style="13" customWidth="1"/>
    <col min="18" max="29" width="0.85546875" style="13"/>
    <col min="30" max="57" width="0.5703125" style="13" customWidth="1"/>
    <col min="58" max="85" width="0.85546875" style="13"/>
    <col min="86" max="108" width="0.42578125" style="13" customWidth="1"/>
    <col min="109" max="16384" width="0.85546875" style="13"/>
  </cols>
  <sheetData>
    <row r="1" spans="1:112" ht="15" customHeight="1" thickBot="1" x14ac:dyDescent="0.25">
      <c r="BW1" s="13" t="s">
        <v>84</v>
      </c>
      <c r="CQ1" s="202" t="s">
        <v>128</v>
      </c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4"/>
    </row>
    <row r="2" spans="1:112" s="54" customFormat="1" ht="15" customHeight="1" x14ac:dyDescent="0.2">
      <c r="A2" s="272" t="s">
        <v>218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</row>
    <row r="3" spans="1:112" ht="9.75" customHeight="1" x14ac:dyDescent="0.2"/>
    <row r="4" spans="1:112" ht="12" customHeight="1" x14ac:dyDescent="0.2">
      <c r="A4" s="91" t="s">
        <v>175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</row>
    <row r="5" spans="1:112" ht="12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6" spans="1:112" ht="12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</row>
    <row r="7" spans="1:112" ht="8.25" customHeight="1" thickBot="1" x14ac:dyDescent="0.25"/>
    <row r="8" spans="1:112" ht="70.5" customHeight="1" x14ac:dyDescent="0.2">
      <c r="A8" s="394" t="s">
        <v>176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6"/>
      <c r="Q8" s="397" t="s">
        <v>177</v>
      </c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6"/>
      <c r="AD8" s="398" t="s">
        <v>178</v>
      </c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400"/>
      <c r="BF8" s="398" t="s">
        <v>179</v>
      </c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400"/>
      <c r="BS8" s="398" t="s">
        <v>168</v>
      </c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400"/>
      <c r="CH8" s="398" t="s">
        <v>180</v>
      </c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401"/>
    </row>
    <row r="9" spans="1:112" ht="12" thickBot="1" x14ac:dyDescent="0.25">
      <c r="A9" s="402">
        <v>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5"/>
      <c r="Q9" s="93">
        <v>2</v>
      </c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5"/>
      <c r="AD9" s="93">
        <v>3</v>
      </c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93">
        <v>4</v>
      </c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5"/>
      <c r="BS9" s="93">
        <v>5</v>
      </c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5"/>
      <c r="CH9" s="93">
        <v>6</v>
      </c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403"/>
    </row>
    <row r="10" spans="1:112" s="17" customFormat="1" ht="52.5" customHeight="1" x14ac:dyDescent="0.2">
      <c r="A10" s="372" t="s">
        <v>302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404">
        <f>BF11+BF12+BF13+BF14+BF15+BF16+BF17+BF18+BF19+BF20+BF21+BF22+BF23+BF24+BF25+BF26+BF27+BF28</f>
        <v>2444954.41</v>
      </c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>
        <f>BS11+BS12+BS13+BS14+BS15+BS16+BS17+BS18+BS19+BS20+BS21+BS22+BS23+BS24+BS25+BS26+BS27+BS28</f>
        <v>2444120.64</v>
      </c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6"/>
      <c r="CI10" s="406"/>
      <c r="CJ10" s="406"/>
      <c r="CK10" s="406"/>
      <c r="CL10" s="406"/>
      <c r="CM10" s="406"/>
      <c r="CN10" s="406"/>
      <c r="CO10" s="406"/>
      <c r="CP10" s="406"/>
      <c r="CQ10" s="406"/>
      <c r="CR10" s="406"/>
      <c r="CS10" s="406"/>
      <c r="CT10" s="406"/>
      <c r="CU10" s="406"/>
      <c r="CV10" s="406"/>
      <c r="CW10" s="406"/>
      <c r="CX10" s="406"/>
      <c r="CY10" s="406"/>
      <c r="CZ10" s="406"/>
      <c r="DA10" s="406"/>
      <c r="DB10" s="406"/>
      <c r="DC10" s="406"/>
      <c r="DD10" s="407"/>
      <c r="DE10" s="13"/>
      <c r="DF10" s="13"/>
      <c r="DG10" s="13"/>
      <c r="DH10" s="13"/>
    </row>
    <row r="11" spans="1:112" ht="24" customHeight="1" x14ac:dyDescent="0.2">
      <c r="A11" s="379" t="s">
        <v>199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278" t="s">
        <v>212</v>
      </c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380" t="s">
        <v>17</v>
      </c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0"/>
      <c r="BF11" s="391">
        <v>174850</v>
      </c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>
        <v>174850</v>
      </c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2"/>
      <c r="CI11" s="392"/>
      <c r="CJ11" s="392"/>
      <c r="CK11" s="392"/>
      <c r="CL11" s="392"/>
      <c r="CM11" s="392"/>
      <c r="CN11" s="392"/>
      <c r="CO11" s="392"/>
      <c r="CP11" s="392"/>
      <c r="CQ11" s="392"/>
      <c r="CR11" s="392"/>
      <c r="CS11" s="392"/>
      <c r="CT11" s="392"/>
      <c r="CU11" s="392"/>
      <c r="CV11" s="392"/>
      <c r="CW11" s="392"/>
      <c r="CX11" s="392"/>
      <c r="CY11" s="392"/>
      <c r="CZ11" s="392"/>
      <c r="DA11" s="392"/>
      <c r="DB11" s="392"/>
      <c r="DC11" s="392"/>
      <c r="DD11" s="393"/>
    </row>
    <row r="12" spans="1:112" s="43" customFormat="1" ht="24" customHeight="1" x14ac:dyDescent="0.2">
      <c r="A12" s="379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278" t="s">
        <v>211</v>
      </c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380"/>
      <c r="BC12" s="380"/>
      <c r="BD12" s="380"/>
      <c r="BE12" s="380"/>
      <c r="BF12" s="391">
        <v>2150</v>
      </c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>
        <v>2150</v>
      </c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2"/>
      <c r="CI12" s="392"/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  <c r="DA12" s="392"/>
      <c r="DB12" s="392"/>
      <c r="DC12" s="392"/>
      <c r="DD12" s="393"/>
    </row>
    <row r="13" spans="1:112" s="68" customFormat="1" ht="24" customHeight="1" x14ac:dyDescent="0.2">
      <c r="A13" s="379"/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278" t="s">
        <v>304</v>
      </c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91">
        <v>1137802</v>
      </c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>
        <v>1137802</v>
      </c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2"/>
      <c r="CI13" s="392"/>
      <c r="CJ13" s="392"/>
      <c r="CK13" s="392"/>
      <c r="CL13" s="392"/>
      <c r="CM13" s="392"/>
      <c r="CN13" s="392"/>
      <c r="CO13" s="392"/>
      <c r="CP13" s="392"/>
      <c r="CQ13" s="392"/>
      <c r="CR13" s="392"/>
      <c r="CS13" s="392"/>
      <c r="CT13" s="392"/>
      <c r="CU13" s="392"/>
      <c r="CV13" s="392"/>
      <c r="CW13" s="392"/>
      <c r="CX13" s="392"/>
      <c r="CY13" s="392"/>
      <c r="CZ13" s="392"/>
      <c r="DA13" s="392"/>
      <c r="DB13" s="392"/>
      <c r="DC13" s="392"/>
      <c r="DD13" s="393"/>
    </row>
    <row r="14" spans="1:112" s="68" customFormat="1" ht="24" customHeight="1" x14ac:dyDescent="0.2">
      <c r="A14" s="379"/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278" t="s">
        <v>305</v>
      </c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91">
        <v>13654</v>
      </c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>
        <v>13654</v>
      </c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2"/>
      <c r="CI14" s="392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3"/>
    </row>
    <row r="15" spans="1:112" s="68" customFormat="1" ht="24" customHeight="1" x14ac:dyDescent="0.2">
      <c r="A15" s="379"/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278" t="s">
        <v>203</v>
      </c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1">
        <v>139509.41</v>
      </c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>
        <v>138675.64000000001</v>
      </c>
      <c r="BT15" s="391"/>
      <c r="BU15" s="391"/>
      <c r="BV15" s="391"/>
      <c r="BW15" s="391"/>
      <c r="BX15" s="391"/>
      <c r="BY15" s="391"/>
      <c r="BZ15" s="391"/>
      <c r="CA15" s="391"/>
      <c r="CB15" s="391"/>
      <c r="CC15" s="391"/>
      <c r="CD15" s="391"/>
      <c r="CE15" s="391"/>
      <c r="CF15" s="391"/>
      <c r="CG15" s="391"/>
      <c r="CH15" s="392"/>
      <c r="CI15" s="392"/>
      <c r="CJ15" s="392"/>
      <c r="CK15" s="392"/>
      <c r="CL15" s="392"/>
      <c r="CM15" s="392"/>
      <c r="CN15" s="392"/>
      <c r="CO15" s="392"/>
      <c r="CP15" s="392"/>
      <c r="CQ15" s="392"/>
      <c r="CR15" s="392"/>
      <c r="CS15" s="392"/>
      <c r="CT15" s="392"/>
      <c r="CU15" s="392"/>
      <c r="CV15" s="392"/>
      <c r="CW15" s="392"/>
      <c r="CX15" s="392"/>
      <c r="CY15" s="392"/>
      <c r="CZ15" s="392"/>
      <c r="DA15" s="392"/>
      <c r="DB15" s="392"/>
      <c r="DC15" s="392"/>
      <c r="DD15" s="393"/>
    </row>
    <row r="16" spans="1:112" s="68" customFormat="1" ht="24" customHeight="1" x14ac:dyDescent="0.2">
      <c r="A16" s="379" t="s">
        <v>200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225" t="s">
        <v>18</v>
      </c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386" t="s">
        <v>207</v>
      </c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91">
        <v>20000</v>
      </c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>
        <v>20000</v>
      </c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2"/>
      <c r="CI16" s="392"/>
      <c r="CJ16" s="392"/>
      <c r="CK16" s="392"/>
      <c r="CL16" s="392"/>
      <c r="CM16" s="392"/>
      <c r="CN16" s="392"/>
      <c r="CO16" s="392"/>
      <c r="CP16" s="392"/>
      <c r="CQ16" s="392"/>
      <c r="CR16" s="392"/>
      <c r="CS16" s="392"/>
      <c r="CT16" s="392"/>
      <c r="CU16" s="392"/>
      <c r="CV16" s="392"/>
      <c r="CW16" s="392"/>
      <c r="CX16" s="392"/>
      <c r="CY16" s="392"/>
      <c r="CZ16" s="392"/>
      <c r="DA16" s="392"/>
      <c r="DB16" s="392"/>
      <c r="DC16" s="392"/>
      <c r="DD16" s="393"/>
    </row>
    <row r="17" spans="1:108" s="43" customFormat="1" ht="24" customHeight="1" x14ac:dyDescent="0.2">
      <c r="A17" s="379"/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225" t="s">
        <v>19</v>
      </c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91">
        <v>2400</v>
      </c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>
        <v>2400</v>
      </c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2"/>
      <c r="CI17" s="392"/>
      <c r="CJ17" s="392"/>
      <c r="CK17" s="392"/>
      <c r="CL17" s="392"/>
      <c r="CM17" s="392"/>
      <c r="CN17" s="392"/>
      <c r="CO17" s="392"/>
      <c r="CP17" s="392"/>
      <c r="CQ17" s="392"/>
      <c r="CR17" s="392"/>
      <c r="CS17" s="392"/>
      <c r="CT17" s="392"/>
      <c r="CU17" s="392"/>
      <c r="CV17" s="392"/>
      <c r="CW17" s="392"/>
      <c r="CX17" s="392"/>
      <c r="CY17" s="392"/>
      <c r="CZ17" s="392"/>
      <c r="DA17" s="392"/>
      <c r="DB17" s="392"/>
      <c r="DC17" s="392"/>
      <c r="DD17" s="393"/>
    </row>
    <row r="18" spans="1:108" s="43" customFormat="1" ht="24" customHeight="1" x14ac:dyDescent="0.2">
      <c r="A18" s="379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225" t="s">
        <v>204</v>
      </c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91">
        <v>29160</v>
      </c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>
        <v>29160</v>
      </c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2"/>
      <c r="CI18" s="392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2"/>
      <c r="DD18" s="393"/>
    </row>
    <row r="19" spans="1:108" s="43" customFormat="1" ht="24" customHeight="1" x14ac:dyDescent="0.2">
      <c r="A19" s="379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225" t="s">
        <v>20</v>
      </c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91">
        <v>16717</v>
      </c>
      <c r="BG19" s="391"/>
      <c r="BH19" s="391"/>
      <c r="BI19" s="391"/>
      <c r="BJ19" s="391"/>
      <c r="BK19" s="391"/>
      <c r="BL19" s="391"/>
      <c r="BM19" s="391"/>
      <c r="BN19" s="391"/>
      <c r="BO19" s="391"/>
      <c r="BP19" s="391"/>
      <c r="BQ19" s="391"/>
      <c r="BR19" s="391"/>
      <c r="BS19" s="391">
        <v>16717</v>
      </c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391"/>
      <c r="CF19" s="391"/>
      <c r="CG19" s="391"/>
      <c r="CH19" s="392"/>
      <c r="CI19" s="392"/>
      <c r="CJ19" s="392"/>
      <c r="CK19" s="392"/>
      <c r="CL19" s="392"/>
      <c r="CM19" s="392"/>
      <c r="CN19" s="392"/>
      <c r="CO19" s="392"/>
      <c r="CP19" s="392"/>
      <c r="CQ19" s="392"/>
      <c r="CR19" s="392"/>
      <c r="CS19" s="392"/>
      <c r="CT19" s="392"/>
      <c r="CU19" s="392"/>
      <c r="CV19" s="392"/>
      <c r="CW19" s="392"/>
      <c r="CX19" s="392"/>
      <c r="CY19" s="392"/>
      <c r="CZ19" s="392"/>
      <c r="DA19" s="392"/>
      <c r="DB19" s="392"/>
      <c r="DC19" s="392"/>
      <c r="DD19" s="393"/>
    </row>
    <row r="20" spans="1:108" s="43" customFormat="1" ht="24" customHeight="1" x14ac:dyDescent="0.2">
      <c r="A20" s="379"/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225" t="s">
        <v>21</v>
      </c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91">
        <v>840</v>
      </c>
      <c r="BG20" s="391"/>
      <c r="BH20" s="391"/>
      <c r="BI20" s="391"/>
      <c r="BJ20" s="391"/>
      <c r="BK20" s="391"/>
      <c r="BL20" s="391"/>
      <c r="BM20" s="391"/>
      <c r="BN20" s="391"/>
      <c r="BO20" s="391"/>
      <c r="BP20" s="391"/>
      <c r="BQ20" s="391"/>
      <c r="BR20" s="391"/>
      <c r="BS20" s="391">
        <v>840</v>
      </c>
      <c r="BT20" s="391"/>
      <c r="BU20" s="391"/>
      <c r="BV20" s="391"/>
      <c r="BW20" s="391"/>
      <c r="BX20" s="391"/>
      <c r="BY20" s="391"/>
      <c r="BZ20" s="391"/>
      <c r="CA20" s="391"/>
      <c r="CB20" s="391"/>
      <c r="CC20" s="391"/>
      <c r="CD20" s="391"/>
      <c r="CE20" s="391"/>
      <c r="CF20" s="391"/>
      <c r="CG20" s="391"/>
      <c r="CH20" s="392"/>
      <c r="CI20" s="392"/>
      <c r="CJ20" s="392"/>
      <c r="CK20" s="392"/>
      <c r="CL20" s="392"/>
      <c r="CM20" s="392"/>
      <c r="CN20" s="392"/>
      <c r="CO20" s="392"/>
      <c r="CP20" s="392"/>
      <c r="CQ20" s="392"/>
      <c r="CR20" s="392"/>
      <c r="CS20" s="392"/>
      <c r="CT20" s="392"/>
      <c r="CU20" s="392"/>
      <c r="CV20" s="392"/>
      <c r="CW20" s="392"/>
      <c r="CX20" s="392"/>
      <c r="CY20" s="392"/>
      <c r="CZ20" s="392"/>
      <c r="DA20" s="392"/>
      <c r="DB20" s="392"/>
      <c r="DC20" s="392"/>
      <c r="DD20" s="393"/>
    </row>
    <row r="21" spans="1:108" s="68" customFormat="1" ht="24" customHeight="1" x14ac:dyDescent="0.2">
      <c r="A21" s="379"/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225" t="s">
        <v>306</v>
      </c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91">
        <v>185000</v>
      </c>
      <c r="BG21" s="391"/>
      <c r="BH21" s="391"/>
      <c r="BI21" s="391"/>
      <c r="BJ21" s="391"/>
      <c r="BK21" s="391"/>
      <c r="BL21" s="391"/>
      <c r="BM21" s="391"/>
      <c r="BN21" s="391"/>
      <c r="BO21" s="391"/>
      <c r="BP21" s="391"/>
      <c r="BQ21" s="391"/>
      <c r="BR21" s="391"/>
      <c r="BS21" s="391">
        <v>185000</v>
      </c>
      <c r="BT21" s="391"/>
      <c r="BU21" s="391"/>
      <c r="BV21" s="391"/>
      <c r="BW21" s="391"/>
      <c r="BX21" s="391"/>
      <c r="BY21" s="391"/>
      <c r="BZ21" s="391"/>
      <c r="CA21" s="391"/>
      <c r="CB21" s="391"/>
      <c r="CC21" s="391"/>
      <c r="CD21" s="391"/>
      <c r="CE21" s="391"/>
      <c r="CF21" s="391"/>
      <c r="CG21" s="391"/>
      <c r="CH21" s="392"/>
      <c r="CI21" s="392"/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2"/>
      <c r="DA21" s="392"/>
      <c r="DB21" s="392"/>
      <c r="DC21" s="392"/>
      <c r="DD21" s="393"/>
    </row>
    <row r="22" spans="1:108" s="68" customFormat="1" ht="24" customHeight="1" x14ac:dyDescent="0.2">
      <c r="A22" s="379"/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225" t="s">
        <v>307</v>
      </c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91">
        <v>5508</v>
      </c>
      <c r="BG22" s="391"/>
      <c r="BH22" s="391"/>
      <c r="BI22" s="391"/>
      <c r="BJ22" s="391"/>
      <c r="BK22" s="391"/>
      <c r="BL22" s="391"/>
      <c r="BM22" s="391"/>
      <c r="BN22" s="391"/>
      <c r="BO22" s="391"/>
      <c r="BP22" s="391"/>
      <c r="BQ22" s="391"/>
      <c r="BR22" s="391"/>
      <c r="BS22" s="391">
        <v>5508</v>
      </c>
      <c r="BT22" s="391"/>
      <c r="BU22" s="391"/>
      <c r="BV22" s="391"/>
      <c r="BW22" s="391"/>
      <c r="BX22" s="391"/>
      <c r="BY22" s="391"/>
      <c r="BZ22" s="391"/>
      <c r="CA22" s="391"/>
      <c r="CB22" s="391"/>
      <c r="CC22" s="391"/>
      <c r="CD22" s="391"/>
      <c r="CE22" s="391"/>
      <c r="CF22" s="391"/>
      <c r="CG22" s="391"/>
      <c r="CH22" s="392"/>
      <c r="CI22" s="392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2"/>
      <c r="DA22" s="392"/>
      <c r="DB22" s="392"/>
      <c r="DC22" s="392"/>
      <c r="DD22" s="393"/>
    </row>
    <row r="23" spans="1:108" ht="24" customHeight="1" x14ac:dyDescent="0.2">
      <c r="A23" s="379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225" t="s">
        <v>213</v>
      </c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442"/>
      <c r="AE23" s="442"/>
      <c r="AF23" s="442"/>
      <c r="AG23" s="442"/>
      <c r="AH23" s="442"/>
      <c r="AI23" s="442"/>
      <c r="AJ23" s="442"/>
      <c r="AK23" s="442"/>
      <c r="AL23" s="442"/>
      <c r="AM23" s="442"/>
      <c r="AN23" s="442"/>
      <c r="AO23" s="442"/>
      <c r="AP23" s="442"/>
      <c r="AQ23" s="442"/>
      <c r="AR23" s="442"/>
      <c r="AS23" s="442"/>
      <c r="AT23" s="442"/>
      <c r="AU23" s="442"/>
      <c r="AV23" s="442"/>
      <c r="AW23" s="442"/>
      <c r="AX23" s="442"/>
      <c r="AY23" s="442"/>
      <c r="AZ23" s="442"/>
      <c r="BA23" s="442"/>
      <c r="BB23" s="442"/>
      <c r="BC23" s="442"/>
      <c r="BD23" s="442"/>
      <c r="BE23" s="442"/>
      <c r="BF23" s="391">
        <v>500</v>
      </c>
      <c r="BG23" s="391"/>
      <c r="BH23" s="391"/>
      <c r="BI23" s="391"/>
      <c r="BJ23" s="391"/>
      <c r="BK23" s="391"/>
      <c r="BL23" s="391"/>
      <c r="BM23" s="391"/>
      <c r="BN23" s="391"/>
      <c r="BO23" s="391"/>
      <c r="BP23" s="391"/>
      <c r="BQ23" s="391"/>
      <c r="BR23" s="391"/>
      <c r="BS23" s="391">
        <v>500</v>
      </c>
      <c r="BT23" s="391"/>
      <c r="BU23" s="391"/>
      <c r="BV23" s="391"/>
      <c r="BW23" s="391"/>
      <c r="BX23" s="391"/>
      <c r="BY23" s="391"/>
      <c r="BZ23" s="391"/>
      <c r="CA23" s="391"/>
      <c r="CB23" s="391"/>
      <c r="CC23" s="391"/>
      <c r="CD23" s="391"/>
      <c r="CE23" s="391"/>
      <c r="CF23" s="391"/>
      <c r="CG23" s="391"/>
      <c r="CH23" s="392"/>
      <c r="CI23" s="392"/>
      <c r="CJ23" s="392"/>
      <c r="CK23" s="392"/>
      <c r="CL23" s="392"/>
      <c r="CM23" s="392"/>
      <c r="CN23" s="392"/>
      <c r="CO23" s="392"/>
      <c r="CP23" s="392"/>
      <c r="CQ23" s="392"/>
      <c r="CR23" s="392"/>
      <c r="CS23" s="392"/>
      <c r="CT23" s="392"/>
      <c r="CU23" s="392"/>
      <c r="CV23" s="392"/>
      <c r="CW23" s="392"/>
      <c r="CX23" s="392"/>
      <c r="CY23" s="392"/>
      <c r="CZ23" s="392"/>
      <c r="DA23" s="392"/>
      <c r="DB23" s="392"/>
      <c r="DC23" s="392"/>
      <c r="DD23" s="393"/>
    </row>
    <row r="24" spans="1:108" ht="24" customHeight="1" x14ac:dyDescent="0.2">
      <c r="A24" s="379" t="s">
        <v>202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225" t="s">
        <v>205</v>
      </c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386" t="s">
        <v>208</v>
      </c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91">
        <v>261592</v>
      </c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>
        <v>261592</v>
      </c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1"/>
      <c r="CF24" s="391"/>
      <c r="CG24" s="391"/>
      <c r="CH24" s="392"/>
      <c r="CI24" s="392"/>
      <c r="CJ24" s="392"/>
      <c r="CK24" s="392"/>
      <c r="CL24" s="392"/>
      <c r="CM24" s="392"/>
      <c r="CN24" s="392"/>
      <c r="CO24" s="392"/>
      <c r="CP24" s="392"/>
      <c r="CQ24" s="392"/>
      <c r="CR24" s="392"/>
      <c r="CS24" s="392"/>
      <c r="CT24" s="392"/>
      <c r="CU24" s="392"/>
      <c r="CV24" s="392"/>
      <c r="CW24" s="392"/>
      <c r="CX24" s="392"/>
      <c r="CY24" s="392"/>
      <c r="CZ24" s="392"/>
      <c r="DA24" s="392"/>
      <c r="DB24" s="392"/>
      <c r="DC24" s="392"/>
      <c r="DD24" s="393"/>
    </row>
    <row r="25" spans="1:108" s="43" customFormat="1" ht="24" customHeight="1" x14ac:dyDescent="0.2">
      <c r="A25" s="379"/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225" t="s">
        <v>214</v>
      </c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91">
        <v>58172</v>
      </c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>
        <v>58172</v>
      </c>
      <c r="BT25" s="391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2"/>
      <c r="CI25" s="392"/>
      <c r="CJ25" s="392"/>
      <c r="CK25" s="392"/>
      <c r="CL25" s="392"/>
      <c r="CM25" s="392"/>
      <c r="CN25" s="392"/>
      <c r="CO25" s="392"/>
      <c r="CP25" s="392"/>
      <c r="CQ25" s="392"/>
      <c r="CR25" s="392"/>
      <c r="CS25" s="392"/>
      <c r="CT25" s="392"/>
      <c r="CU25" s="392"/>
      <c r="CV25" s="392"/>
      <c r="CW25" s="392"/>
      <c r="CX25" s="392"/>
      <c r="CY25" s="392"/>
      <c r="CZ25" s="392"/>
      <c r="DA25" s="392"/>
      <c r="DB25" s="392"/>
      <c r="DC25" s="392"/>
      <c r="DD25" s="393"/>
    </row>
    <row r="26" spans="1:108" ht="24" customHeight="1" x14ac:dyDescent="0.2">
      <c r="A26" s="379"/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225" t="s">
        <v>206</v>
      </c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91">
        <v>67100</v>
      </c>
      <c r="BG26" s="391"/>
      <c r="BH26" s="391"/>
      <c r="BI26" s="391"/>
      <c r="BJ26" s="391"/>
      <c r="BK26" s="391"/>
      <c r="BL26" s="391"/>
      <c r="BM26" s="391"/>
      <c r="BN26" s="391"/>
      <c r="BO26" s="391"/>
      <c r="BP26" s="391"/>
      <c r="BQ26" s="391"/>
      <c r="BR26" s="391"/>
      <c r="BS26" s="391">
        <v>67100</v>
      </c>
      <c r="BT26" s="391"/>
      <c r="BU26" s="391"/>
      <c r="BV26" s="391"/>
      <c r="BW26" s="391"/>
      <c r="BX26" s="391"/>
      <c r="BY26" s="391"/>
      <c r="BZ26" s="391"/>
      <c r="CA26" s="391"/>
      <c r="CB26" s="391"/>
      <c r="CC26" s="391"/>
      <c r="CD26" s="391"/>
      <c r="CE26" s="391"/>
      <c r="CF26" s="391"/>
      <c r="CG26" s="391"/>
      <c r="CH26" s="392"/>
      <c r="CI26" s="392"/>
      <c r="CJ26" s="392"/>
      <c r="CK26" s="392"/>
      <c r="CL26" s="392"/>
      <c r="CM26" s="392"/>
      <c r="CN26" s="392"/>
      <c r="CO26" s="392"/>
      <c r="CP26" s="392"/>
      <c r="CQ26" s="392"/>
      <c r="CR26" s="392"/>
      <c r="CS26" s="392"/>
      <c r="CT26" s="392"/>
      <c r="CU26" s="392"/>
      <c r="CV26" s="392"/>
      <c r="CW26" s="392"/>
      <c r="CX26" s="392"/>
      <c r="CY26" s="392"/>
      <c r="CZ26" s="392"/>
      <c r="DA26" s="392"/>
      <c r="DB26" s="392"/>
      <c r="DC26" s="392"/>
      <c r="DD26" s="393"/>
    </row>
    <row r="27" spans="1:108" s="54" customFormat="1" ht="24" customHeight="1" x14ac:dyDescent="0.2">
      <c r="A27" s="379"/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225" t="s">
        <v>215</v>
      </c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91">
        <v>326100</v>
      </c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>
        <v>326100</v>
      </c>
      <c r="BT27" s="391"/>
      <c r="BU27" s="391"/>
      <c r="BV27" s="391"/>
      <c r="BW27" s="391"/>
      <c r="BX27" s="391"/>
      <c r="BY27" s="391"/>
      <c r="BZ27" s="391"/>
      <c r="CA27" s="391"/>
      <c r="CB27" s="391"/>
      <c r="CC27" s="391"/>
      <c r="CD27" s="391"/>
      <c r="CE27" s="391"/>
      <c r="CF27" s="391"/>
      <c r="CG27" s="391"/>
      <c r="CH27" s="386"/>
      <c r="CI27" s="386"/>
      <c r="CJ27" s="386"/>
      <c r="CK27" s="386"/>
      <c r="CL27" s="386"/>
      <c r="CM27" s="386"/>
      <c r="CN27" s="386"/>
      <c r="CO27" s="386"/>
      <c r="CP27" s="386"/>
      <c r="CQ27" s="386"/>
      <c r="CR27" s="386"/>
      <c r="CS27" s="386"/>
      <c r="CT27" s="386"/>
      <c r="CU27" s="386"/>
      <c r="CV27" s="386"/>
      <c r="CW27" s="386"/>
      <c r="CX27" s="386"/>
      <c r="CY27" s="386"/>
      <c r="CZ27" s="386"/>
      <c r="DA27" s="386"/>
      <c r="DB27" s="386"/>
      <c r="DC27" s="386"/>
      <c r="DD27" s="387"/>
    </row>
    <row r="28" spans="1:108" s="54" customFormat="1" ht="24" customHeight="1" thickBot="1" x14ac:dyDescent="0.25">
      <c r="A28" s="381"/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8" t="s">
        <v>216</v>
      </c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C28" s="376"/>
      <c r="BD28" s="376"/>
      <c r="BE28" s="376"/>
      <c r="BF28" s="375">
        <v>3900</v>
      </c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5"/>
      <c r="BS28" s="375">
        <v>3900</v>
      </c>
      <c r="BT28" s="375"/>
      <c r="BU28" s="375"/>
      <c r="BV28" s="375"/>
      <c r="BW28" s="375"/>
      <c r="BX28" s="375"/>
      <c r="BY28" s="375"/>
      <c r="BZ28" s="375"/>
      <c r="CA28" s="375"/>
      <c r="CB28" s="375"/>
      <c r="CC28" s="375"/>
      <c r="CD28" s="375"/>
      <c r="CE28" s="375"/>
      <c r="CF28" s="375"/>
      <c r="CG28" s="375"/>
      <c r="CH28" s="376"/>
      <c r="CI28" s="376"/>
      <c r="CJ28" s="376"/>
      <c r="CK28" s="376"/>
      <c r="CL28" s="376"/>
      <c r="CM28" s="376"/>
      <c r="CN28" s="376"/>
      <c r="CO28" s="376"/>
      <c r="CP28" s="376"/>
      <c r="CQ28" s="376"/>
      <c r="CR28" s="376"/>
      <c r="CS28" s="376"/>
      <c r="CT28" s="376"/>
      <c r="CU28" s="376"/>
      <c r="CV28" s="376"/>
      <c r="CW28" s="376"/>
      <c r="CX28" s="376"/>
      <c r="CY28" s="376"/>
      <c r="CZ28" s="376"/>
      <c r="DA28" s="376"/>
      <c r="DB28" s="376"/>
      <c r="DC28" s="376"/>
      <c r="DD28" s="377"/>
    </row>
    <row r="29" spans="1:108" s="54" customFormat="1" ht="48" customHeight="1" thickBot="1" x14ac:dyDescent="0.25">
      <c r="A29" s="444" t="s">
        <v>303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383" t="s">
        <v>217</v>
      </c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84">
        <v>2244600</v>
      </c>
      <c r="BG29" s="384"/>
      <c r="BH29" s="384"/>
      <c r="BI29" s="384"/>
      <c r="BJ29" s="384"/>
      <c r="BK29" s="384"/>
      <c r="BL29" s="384"/>
      <c r="BM29" s="384"/>
      <c r="BN29" s="384"/>
      <c r="BO29" s="384"/>
      <c r="BP29" s="384"/>
      <c r="BQ29" s="384"/>
      <c r="BR29" s="384"/>
      <c r="BS29" s="384">
        <v>2244600</v>
      </c>
      <c r="BT29" s="384"/>
      <c r="BU29" s="384"/>
      <c r="BV29" s="384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78"/>
      <c r="CI29" s="378"/>
      <c r="CJ29" s="378"/>
      <c r="CK29" s="378"/>
      <c r="CL29" s="378"/>
      <c r="CM29" s="378"/>
      <c r="CN29" s="378"/>
      <c r="CO29" s="378"/>
      <c r="CP29" s="378"/>
      <c r="CQ29" s="378"/>
      <c r="CR29" s="378"/>
      <c r="CS29" s="378"/>
      <c r="CT29" s="378"/>
      <c r="CU29" s="378"/>
      <c r="CV29" s="378"/>
      <c r="CW29" s="378"/>
      <c r="CX29" s="378"/>
      <c r="CY29" s="378"/>
      <c r="CZ29" s="378"/>
      <c r="DA29" s="378"/>
      <c r="DB29" s="378"/>
      <c r="DC29" s="378"/>
      <c r="DD29" s="385"/>
    </row>
    <row r="30" spans="1:108" s="43" customFormat="1" ht="48" customHeight="1" thickBot="1" x14ac:dyDescent="0.25">
      <c r="A30" s="440" t="s">
        <v>37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  <c r="AT30" s="443"/>
      <c r="AU30" s="443"/>
      <c r="AV30" s="443"/>
      <c r="AW30" s="443"/>
      <c r="AX30" s="443"/>
      <c r="AY30" s="443"/>
      <c r="AZ30" s="443"/>
      <c r="BA30" s="443"/>
      <c r="BB30" s="443"/>
      <c r="BC30" s="443"/>
      <c r="BD30" s="443"/>
      <c r="BE30" s="443"/>
      <c r="BF30" s="437">
        <f>SUM(BF11:BF29)</f>
        <v>4689554.41</v>
      </c>
      <c r="BG30" s="437"/>
      <c r="BH30" s="437"/>
      <c r="BI30" s="437"/>
      <c r="BJ30" s="437"/>
      <c r="BK30" s="437"/>
      <c r="BL30" s="437"/>
      <c r="BM30" s="437"/>
      <c r="BN30" s="437"/>
      <c r="BO30" s="437"/>
      <c r="BP30" s="437"/>
      <c r="BQ30" s="437"/>
      <c r="BR30" s="437"/>
      <c r="BS30" s="437">
        <f>SUM(BS11:BS29)</f>
        <v>4688720.6400000006</v>
      </c>
      <c r="BT30" s="437"/>
      <c r="BU30" s="437"/>
      <c r="BV30" s="437"/>
      <c r="BW30" s="437"/>
      <c r="BX30" s="437"/>
      <c r="BY30" s="437"/>
      <c r="BZ30" s="437"/>
      <c r="CA30" s="437"/>
      <c r="CB30" s="437"/>
      <c r="CC30" s="437"/>
      <c r="CD30" s="437"/>
      <c r="CE30" s="437"/>
      <c r="CF30" s="437"/>
      <c r="CG30" s="437"/>
      <c r="CH30" s="438"/>
      <c r="CI30" s="438"/>
      <c r="CJ30" s="438"/>
      <c r="CK30" s="438"/>
      <c r="CL30" s="438"/>
      <c r="CM30" s="438"/>
      <c r="CN30" s="438"/>
      <c r="CO30" s="438"/>
      <c r="CP30" s="438"/>
      <c r="CQ30" s="438"/>
      <c r="CR30" s="438"/>
      <c r="CS30" s="438"/>
      <c r="CT30" s="438"/>
      <c r="CU30" s="438"/>
      <c r="CV30" s="438"/>
      <c r="CW30" s="438"/>
      <c r="CX30" s="438"/>
      <c r="CY30" s="438"/>
      <c r="CZ30" s="438"/>
      <c r="DA30" s="438"/>
      <c r="DB30" s="438"/>
      <c r="DC30" s="438"/>
      <c r="DD30" s="439"/>
    </row>
    <row r="31" spans="1:108" s="43" customFormat="1" ht="60" customHeight="1" x14ac:dyDescent="0.2">
      <c r="A31" s="411" t="s">
        <v>16</v>
      </c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</row>
    <row r="32" spans="1:108" customFormat="1" ht="12.75" customHeight="1" x14ac:dyDescent="0.2">
      <c r="A32" s="3" t="s">
        <v>73</v>
      </c>
      <c r="B32" s="3"/>
      <c r="C32" s="3"/>
      <c r="D32" s="3"/>
      <c r="E32" s="3"/>
      <c r="F32" s="3"/>
      <c r="G32" s="3"/>
      <c r="H32" s="3"/>
      <c r="I32" s="5"/>
      <c r="J32" s="5"/>
      <c r="K32" s="6"/>
      <c r="L32" s="6"/>
      <c r="M32" s="6"/>
      <c r="N32" s="6"/>
      <c r="O32" s="6"/>
      <c r="P32" s="6"/>
      <c r="Q32" s="6"/>
    </row>
    <row r="33" spans="1:108" customFormat="1" ht="12.75" customHeight="1" x14ac:dyDescent="0.2">
      <c r="A33" s="3"/>
      <c r="B33" s="3"/>
      <c r="C33" s="3"/>
      <c r="D33" s="3"/>
      <c r="E33" s="2"/>
      <c r="F33" s="3"/>
      <c r="G33" s="3"/>
      <c r="H33" s="3"/>
      <c r="I33" s="5"/>
      <c r="J33" s="5"/>
      <c r="K33" s="6"/>
      <c r="L33" s="6"/>
      <c r="M33" s="6"/>
      <c r="N33" s="6"/>
      <c r="O33" s="6"/>
      <c r="P33" s="6"/>
      <c r="Q33" s="6"/>
    </row>
    <row r="34" spans="1:108" customFormat="1" ht="20.25" customHeight="1" x14ac:dyDescent="0.2">
      <c r="A34" s="11" t="s">
        <v>14</v>
      </c>
      <c r="B34" s="11"/>
      <c r="C34" s="11"/>
      <c r="D34" s="11"/>
      <c r="E34" s="11"/>
      <c r="F34" s="11"/>
      <c r="G34" s="11"/>
      <c r="H34" s="3"/>
      <c r="I34" s="5"/>
      <c r="J34" s="5"/>
      <c r="K34" s="6"/>
      <c r="L34" s="6"/>
      <c r="M34" s="6"/>
      <c r="N34" s="6"/>
      <c r="O34" s="6"/>
      <c r="P34" s="6"/>
      <c r="Q34" s="6"/>
    </row>
    <row r="35" spans="1:108" customFormat="1" ht="9.75" customHeight="1" x14ac:dyDescent="0.2">
      <c r="A35" s="3" t="s">
        <v>74</v>
      </c>
      <c r="B35" s="3"/>
      <c r="C35" s="3"/>
      <c r="D35" s="3"/>
      <c r="E35" s="3"/>
      <c r="F35" s="3"/>
      <c r="G35" s="3"/>
      <c r="H35" s="3"/>
      <c r="I35" s="5"/>
      <c r="J35" s="5"/>
      <c r="K35" s="6"/>
      <c r="L35" s="6"/>
      <c r="M35" s="6"/>
      <c r="N35" s="6"/>
      <c r="O35" s="6"/>
      <c r="P35" s="6"/>
      <c r="Q35" s="6"/>
    </row>
    <row r="36" spans="1:108" customFormat="1" ht="12.75" customHeight="1" x14ac:dyDescent="0.2">
      <c r="A36" s="3"/>
      <c r="B36" s="3"/>
      <c r="C36" s="3"/>
      <c r="D36" s="3"/>
      <c r="E36" s="2"/>
      <c r="F36" s="3"/>
      <c r="G36" s="3"/>
      <c r="H36" s="3"/>
      <c r="I36" s="5"/>
      <c r="J36" s="5"/>
      <c r="K36" s="6"/>
      <c r="L36" s="6"/>
      <c r="M36" s="6"/>
      <c r="N36" s="6"/>
      <c r="O36" s="6"/>
      <c r="P36" s="6"/>
      <c r="Q36" s="6"/>
    </row>
    <row r="37" spans="1:108" customFormat="1" ht="21" customHeight="1" x14ac:dyDescent="0.25">
      <c r="A37" s="3"/>
      <c r="B37" s="3"/>
      <c r="C37" s="4" t="s">
        <v>301</v>
      </c>
      <c r="D37" s="4"/>
      <c r="E37" s="4"/>
      <c r="F37" s="4"/>
      <c r="G37" s="3"/>
      <c r="H37" s="3"/>
      <c r="I37" s="5"/>
      <c r="J37" s="5"/>
      <c r="K37" s="6"/>
      <c r="L37" s="6"/>
      <c r="M37" s="6"/>
      <c r="N37" s="6"/>
      <c r="O37" s="6"/>
      <c r="P37" s="6"/>
      <c r="Q37" s="6"/>
    </row>
    <row r="38" spans="1:108" ht="12" customHeight="1" thickBot="1" x14ac:dyDescent="0.25"/>
    <row r="39" spans="1:108" ht="15" customHeight="1" thickBot="1" x14ac:dyDescent="0.25">
      <c r="BW39" s="13" t="s">
        <v>84</v>
      </c>
      <c r="CQ39" s="202" t="s">
        <v>129</v>
      </c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4"/>
    </row>
    <row r="40" spans="1:108" s="54" customFormat="1" ht="15" customHeight="1" x14ac:dyDescent="0.2">
      <c r="A40" s="272" t="s">
        <v>218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</row>
    <row r="41" spans="1:108" ht="9.75" customHeight="1" x14ac:dyDescent="0.2"/>
    <row r="42" spans="1:108" ht="12" customHeight="1" x14ac:dyDescent="0.2">
      <c r="A42" s="91" t="s">
        <v>181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</row>
    <row r="43" spans="1:108" ht="8.25" customHeight="1" x14ac:dyDescent="0.2"/>
    <row r="44" spans="1:108" ht="21.75" customHeight="1" x14ac:dyDescent="0.2">
      <c r="A44" s="205" t="s">
        <v>182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6"/>
      <c r="AK44" s="215" t="s">
        <v>183</v>
      </c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7"/>
      <c r="BA44" s="209" t="s">
        <v>184</v>
      </c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6"/>
      <c r="CC44" s="209" t="s">
        <v>185</v>
      </c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6"/>
      <c r="CQ44" s="209" t="s">
        <v>186</v>
      </c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</row>
    <row r="45" spans="1:108" ht="32.25" customHeight="1" x14ac:dyDescent="0.2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8"/>
      <c r="AK45" s="215" t="s">
        <v>69</v>
      </c>
      <c r="AL45" s="216"/>
      <c r="AM45" s="216"/>
      <c r="AN45" s="216"/>
      <c r="AO45" s="216"/>
      <c r="AP45" s="216"/>
      <c r="AQ45" s="216"/>
      <c r="AR45" s="217"/>
      <c r="AS45" s="215" t="s">
        <v>70</v>
      </c>
      <c r="AT45" s="216"/>
      <c r="AU45" s="216"/>
      <c r="AV45" s="216"/>
      <c r="AW45" s="216"/>
      <c r="AX45" s="216"/>
      <c r="AY45" s="216"/>
      <c r="AZ45" s="217"/>
      <c r="BA45" s="210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8"/>
      <c r="CC45" s="210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8"/>
      <c r="CQ45" s="210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</row>
    <row r="46" spans="1:108" ht="12" thickBot="1" x14ac:dyDescent="0.25">
      <c r="A46" s="94">
        <v>1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5"/>
      <c r="AK46" s="93">
        <v>2</v>
      </c>
      <c r="AL46" s="94"/>
      <c r="AM46" s="94"/>
      <c r="AN46" s="94"/>
      <c r="AO46" s="94"/>
      <c r="AP46" s="94"/>
      <c r="AQ46" s="94"/>
      <c r="AR46" s="95"/>
      <c r="AS46" s="93">
        <v>3</v>
      </c>
      <c r="AT46" s="94"/>
      <c r="AU46" s="94"/>
      <c r="AV46" s="94"/>
      <c r="AW46" s="94"/>
      <c r="AX46" s="94"/>
      <c r="AY46" s="94"/>
      <c r="AZ46" s="95"/>
      <c r="BA46" s="408">
        <v>4</v>
      </c>
      <c r="BB46" s="409"/>
      <c r="BC46" s="409"/>
      <c r="BD46" s="409"/>
      <c r="BE46" s="409"/>
      <c r="BF46" s="409"/>
      <c r="BG46" s="409"/>
      <c r="BH46" s="409"/>
      <c r="BI46" s="409"/>
      <c r="BJ46" s="409"/>
      <c r="BK46" s="409"/>
      <c r="BL46" s="409"/>
      <c r="BM46" s="409"/>
      <c r="BN46" s="409"/>
      <c r="BO46" s="409"/>
      <c r="BP46" s="409"/>
      <c r="BQ46" s="409"/>
      <c r="BR46" s="409"/>
      <c r="BS46" s="409"/>
      <c r="BT46" s="409"/>
      <c r="BU46" s="409"/>
      <c r="BV46" s="409"/>
      <c r="BW46" s="409"/>
      <c r="BX46" s="409"/>
      <c r="BY46" s="409"/>
      <c r="BZ46" s="409"/>
      <c r="CA46" s="409"/>
      <c r="CB46" s="410"/>
      <c r="CC46" s="93">
        <v>5</v>
      </c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5"/>
      <c r="CQ46" s="93">
        <v>6</v>
      </c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</row>
    <row r="47" spans="1:108" ht="15" customHeight="1" x14ac:dyDescent="0.2">
      <c r="A47" s="423"/>
      <c r="B47" s="424"/>
      <c r="C47" s="424"/>
      <c r="D47" s="424"/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  <c r="AA47" s="424"/>
      <c r="AB47" s="424"/>
      <c r="AC47" s="424"/>
      <c r="AD47" s="424"/>
      <c r="AE47" s="424"/>
      <c r="AF47" s="424"/>
      <c r="AG47" s="424"/>
      <c r="AH47" s="424"/>
      <c r="AI47" s="424"/>
      <c r="AJ47" s="425"/>
      <c r="AK47" s="418"/>
      <c r="AL47" s="97"/>
      <c r="AM47" s="97"/>
      <c r="AN47" s="97"/>
      <c r="AO47" s="97"/>
      <c r="AP47" s="97"/>
      <c r="AQ47" s="97"/>
      <c r="AR47" s="426"/>
      <c r="AS47" s="418"/>
      <c r="AT47" s="97"/>
      <c r="AU47" s="97"/>
      <c r="AV47" s="97"/>
      <c r="AW47" s="97"/>
      <c r="AX47" s="97"/>
      <c r="AY47" s="97"/>
      <c r="AZ47" s="98"/>
      <c r="BA47" s="419"/>
      <c r="BB47" s="419"/>
      <c r="BC47" s="419"/>
      <c r="BD47" s="419"/>
      <c r="BE47" s="419"/>
      <c r="BF47" s="419"/>
      <c r="BG47" s="419"/>
      <c r="BH47" s="419"/>
      <c r="BI47" s="419"/>
      <c r="BJ47" s="419"/>
      <c r="BK47" s="419"/>
      <c r="BL47" s="419"/>
      <c r="BM47" s="419"/>
      <c r="BN47" s="419"/>
      <c r="BO47" s="419"/>
      <c r="BP47" s="419"/>
      <c r="BQ47" s="419"/>
      <c r="BR47" s="419"/>
      <c r="BS47" s="419"/>
      <c r="BT47" s="419"/>
      <c r="BU47" s="419"/>
      <c r="BV47" s="419"/>
      <c r="BW47" s="419"/>
      <c r="BX47" s="419"/>
      <c r="BY47" s="419"/>
      <c r="BZ47" s="419"/>
      <c r="CA47" s="419"/>
      <c r="CB47" s="419"/>
      <c r="CC47" s="413"/>
      <c r="CD47" s="414"/>
      <c r="CE47" s="414"/>
      <c r="CF47" s="414"/>
      <c r="CG47" s="414"/>
      <c r="CH47" s="414"/>
      <c r="CI47" s="414"/>
      <c r="CJ47" s="414"/>
      <c r="CK47" s="414"/>
      <c r="CL47" s="414"/>
      <c r="CM47" s="414"/>
      <c r="CN47" s="414"/>
      <c r="CO47" s="414"/>
      <c r="CP47" s="415"/>
      <c r="CQ47" s="416"/>
      <c r="CR47" s="414"/>
      <c r="CS47" s="414"/>
      <c r="CT47" s="414"/>
      <c r="CU47" s="414"/>
      <c r="CV47" s="414"/>
      <c r="CW47" s="414"/>
      <c r="CX47" s="414"/>
      <c r="CY47" s="414"/>
      <c r="CZ47" s="414"/>
      <c r="DA47" s="414"/>
      <c r="DB47" s="414"/>
      <c r="DC47" s="414"/>
      <c r="DD47" s="417"/>
    </row>
    <row r="48" spans="1:108" ht="11.25" customHeight="1" x14ac:dyDescent="0.2">
      <c r="A48" s="421"/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19"/>
      <c r="AC48" s="419"/>
      <c r="AD48" s="419"/>
      <c r="AE48" s="419"/>
      <c r="AF48" s="419"/>
      <c r="AG48" s="419"/>
      <c r="AH48" s="419"/>
      <c r="AI48" s="419"/>
      <c r="AJ48" s="422"/>
      <c r="AK48" s="255"/>
      <c r="AL48" s="103"/>
      <c r="AM48" s="103"/>
      <c r="AN48" s="103"/>
      <c r="AO48" s="103"/>
      <c r="AP48" s="103"/>
      <c r="AQ48" s="103"/>
      <c r="AR48" s="254"/>
      <c r="AS48" s="255"/>
      <c r="AT48" s="103"/>
      <c r="AU48" s="103"/>
      <c r="AV48" s="103"/>
      <c r="AW48" s="103"/>
      <c r="AX48" s="103"/>
      <c r="AY48" s="103"/>
      <c r="AZ48" s="104"/>
      <c r="BA48" s="419"/>
      <c r="BB48" s="419"/>
      <c r="BC48" s="419"/>
      <c r="BD48" s="419"/>
      <c r="BE48" s="419"/>
      <c r="BF48" s="419"/>
      <c r="BG48" s="419"/>
      <c r="BH48" s="419"/>
      <c r="BI48" s="419"/>
      <c r="BJ48" s="419"/>
      <c r="BK48" s="419"/>
      <c r="BL48" s="419"/>
      <c r="BM48" s="419"/>
      <c r="BN48" s="419"/>
      <c r="BO48" s="419"/>
      <c r="BP48" s="419"/>
      <c r="BQ48" s="419"/>
      <c r="BR48" s="419"/>
      <c r="BS48" s="419"/>
      <c r="BT48" s="419"/>
      <c r="BU48" s="419"/>
      <c r="BV48" s="419"/>
      <c r="BW48" s="419"/>
      <c r="BX48" s="419"/>
      <c r="BY48" s="419"/>
      <c r="BZ48" s="419"/>
      <c r="CA48" s="419"/>
      <c r="CB48" s="419"/>
      <c r="CC48" s="420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3"/>
      <c r="CQ48" s="211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412"/>
    </row>
    <row r="49" spans="1:108" ht="15" hidden="1" customHeight="1" x14ac:dyDescent="0.2">
      <c r="A49" s="421"/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19"/>
      <c r="AE49" s="419"/>
      <c r="AF49" s="419"/>
      <c r="AG49" s="419"/>
      <c r="AH49" s="419"/>
      <c r="AI49" s="419"/>
      <c r="AJ49" s="422"/>
      <c r="AK49" s="255"/>
      <c r="AL49" s="103"/>
      <c r="AM49" s="103"/>
      <c r="AN49" s="103"/>
      <c r="AO49" s="103"/>
      <c r="AP49" s="103"/>
      <c r="AQ49" s="103"/>
      <c r="AR49" s="254"/>
      <c r="AS49" s="255"/>
      <c r="AT49" s="103"/>
      <c r="AU49" s="103"/>
      <c r="AV49" s="103"/>
      <c r="AW49" s="103"/>
      <c r="AX49" s="103"/>
      <c r="AY49" s="103"/>
      <c r="AZ49" s="104"/>
      <c r="BA49" s="419"/>
      <c r="BB49" s="419"/>
      <c r="BC49" s="419"/>
      <c r="BD49" s="419"/>
      <c r="BE49" s="419"/>
      <c r="BF49" s="419"/>
      <c r="BG49" s="419"/>
      <c r="BH49" s="419"/>
      <c r="BI49" s="419"/>
      <c r="BJ49" s="419"/>
      <c r="BK49" s="419"/>
      <c r="BL49" s="419"/>
      <c r="BM49" s="419"/>
      <c r="BN49" s="419"/>
      <c r="BO49" s="419"/>
      <c r="BP49" s="419"/>
      <c r="BQ49" s="419"/>
      <c r="BR49" s="419"/>
      <c r="BS49" s="419"/>
      <c r="BT49" s="419"/>
      <c r="BU49" s="419"/>
      <c r="BV49" s="419"/>
      <c r="BW49" s="419"/>
      <c r="BX49" s="419"/>
      <c r="BY49" s="419"/>
      <c r="BZ49" s="419"/>
      <c r="CA49" s="419"/>
      <c r="CB49" s="419"/>
      <c r="CC49" s="420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3"/>
      <c r="CQ49" s="211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412"/>
    </row>
    <row r="50" spans="1:108" ht="15" hidden="1" customHeight="1" x14ac:dyDescent="0.2">
      <c r="A50" s="421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22"/>
      <c r="AK50" s="255"/>
      <c r="AL50" s="103"/>
      <c r="AM50" s="103"/>
      <c r="AN50" s="103"/>
      <c r="AO50" s="103"/>
      <c r="AP50" s="103"/>
      <c r="AQ50" s="103"/>
      <c r="AR50" s="254"/>
      <c r="AS50" s="255"/>
      <c r="AT50" s="103"/>
      <c r="AU50" s="103"/>
      <c r="AV50" s="103"/>
      <c r="AW50" s="103"/>
      <c r="AX50" s="103"/>
      <c r="AY50" s="103"/>
      <c r="AZ50" s="104"/>
      <c r="BA50" s="419"/>
      <c r="BB50" s="419"/>
      <c r="BC50" s="419"/>
      <c r="BD50" s="419"/>
      <c r="BE50" s="419"/>
      <c r="BF50" s="419"/>
      <c r="BG50" s="419"/>
      <c r="BH50" s="419"/>
      <c r="BI50" s="419"/>
      <c r="BJ50" s="419"/>
      <c r="BK50" s="419"/>
      <c r="BL50" s="419"/>
      <c r="BM50" s="419"/>
      <c r="BN50" s="419"/>
      <c r="BO50" s="419"/>
      <c r="BP50" s="419"/>
      <c r="BQ50" s="419"/>
      <c r="BR50" s="419"/>
      <c r="BS50" s="419"/>
      <c r="BT50" s="419"/>
      <c r="BU50" s="419"/>
      <c r="BV50" s="419"/>
      <c r="BW50" s="419"/>
      <c r="BX50" s="419"/>
      <c r="BY50" s="419"/>
      <c r="BZ50" s="419"/>
      <c r="CA50" s="419"/>
      <c r="CB50" s="419"/>
      <c r="CC50" s="420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3"/>
      <c r="CQ50" s="211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412"/>
    </row>
    <row r="51" spans="1:108" ht="15" hidden="1" customHeight="1" x14ac:dyDescent="0.2">
      <c r="A51" s="421"/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22"/>
      <c r="AK51" s="255"/>
      <c r="AL51" s="103"/>
      <c r="AM51" s="103"/>
      <c r="AN51" s="103"/>
      <c r="AO51" s="103"/>
      <c r="AP51" s="103"/>
      <c r="AQ51" s="103"/>
      <c r="AR51" s="254"/>
      <c r="AS51" s="255"/>
      <c r="AT51" s="103"/>
      <c r="AU51" s="103"/>
      <c r="AV51" s="103"/>
      <c r="AW51" s="103"/>
      <c r="AX51" s="103"/>
      <c r="AY51" s="103"/>
      <c r="AZ51" s="104"/>
      <c r="BA51" s="419"/>
      <c r="BB51" s="419"/>
      <c r="BC51" s="419"/>
      <c r="BD51" s="419"/>
      <c r="BE51" s="419"/>
      <c r="BF51" s="419"/>
      <c r="BG51" s="419"/>
      <c r="BH51" s="419"/>
      <c r="BI51" s="419"/>
      <c r="BJ51" s="419"/>
      <c r="BK51" s="419"/>
      <c r="BL51" s="419"/>
      <c r="BM51" s="419"/>
      <c r="BN51" s="419"/>
      <c r="BO51" s="419"/>
      <c r="BP51" s="419"/>
      <c r="BQ51" s="419"/>
      <c r="BR51" s="419"/>
      <c r="BS51" s="419"/>
      <c r="BT51" s="419"/>
      <c r="BU51" s="419"/>
      <c r="BV51" s="419"/>
      <c r="BW51" s="419"/>
      <c r="BX51" s="419"/>
      <c r="BY51" s="419"/>
      <c r="BZ51" s="419"/>
      <c r="CA51" s="419"/>
      <c r="CB51" s="419"/>
      <c r="CC51" s="420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3"/>
      <c r="CQ51" s="211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412"/>
    </row>
    <row r="52" spans="1:108" ht="15" hidden="1" customHeight="1" x14ac:dyDescent="0.2">
      <c r="A52" s="421"/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  <c r="AA52" s="419"/>
      <c r="AB52" s="419"/>
      <c r="AC52" s="419"/>
      <c r="AD52" s="419"/>
      <c r="AE52" s="419"/>
      <c r="AF52" s="419"/>
      <c r="AG52" s="419"/>
      <c r="AH52" s="419"/>
      <c r="AI52" s="419"/>
      <c r="AJ52" s="422"/>
      <c r="AK52" s="255"/>
      <c r="AL52" s="103"/>
      <c r="AM52" s="103"/>
      <c r="AN52" s="103"/>
      <c r="AO52" s="103"/>
      <c r="AP52" s="103"/>
      <c r="AQ52" s="103"/>
      <c r="AR52" s="254"/>
      <c r="AS52" s="255"/>
      <c r="AT52" s="103"/>
      <c r="AU52" s="103"/>
      <c r="AV52" s="103"/>
      <c r="AW52" s="103"/>
      <c r="AX52" s="103"/>
      <c r="AY52" s="103"/>
      <c r="AZ52" s="104"/>
      <c r="BA52" s="419"/>
      <c r="BB52" s="419"/>
      <c r="BC52" s="419"/>
      <c r="BD52" s="419"/>
      <c r="BE52" s="419"/>
      <c r="BF52" s="419"/>
      <c r="BG52" s="419"/>
      <c r="BH52" s="419"/>
      <c r="BI52" s="419"/>
      <c r="BJ52" s="419"/>
      <c r="BK52" s="419"/>
      <c r="BL52" s="419"/>
      <c r="BM52" s="419"/>
      <c r="BN52" s="419"/>
      <c r="BO52" s="419"/>
      <c r="BP52" s="419"/>
      <c r="BQ52" s="419"/>
      <c r="BR52" s="419"/>
      <c r="BS52" s="419"/>
      <c r="BT52" s="419"/>
      <c r="BU52" s="419"/>
      <c r="BV52" s="419"/>
      <c r="BW52" s="419"/>
      <c r="BX52" s="419"/>
      <c r="BY52" s="419"/>
      <c r="BZ52" s="419"/>
      <c r="CA52" s="419"/>
      <c r="CB52" s="419"/>
      <c r="CC52" s="420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3"/>
      <c r="CQ52" s="211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412"/>
    </row>
    <row r="53" spans="1:108" ht="11.25" customHeight="1" x14ac:dyDescent="0.2">
      <c r="A53" s="421"/>
      <c r="B53" s="419"/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19"/>
      <c r="Y53" s="419"/>
      <c r="Z53" s="419"/>
      <c r="AA53" s="419"/>
      <c r="AB53" s="419"/>
      <c r="AC53" s="419"/>
      <c r="AD53" s="419"/>
      <c r="AE53" s="419"/>
      <c r="AF53" s="419"/>
      <c r="AG53" s="419"/>
      <c r="AH53" s="419"/>
      <c r="AI53" s="419"/>
      <c r="AJ53" s="422"/>
      <c r="AK53" s="255"/>
      <c r="AL53" s="103"/>
      <c r="AM53" s="103"/>
      <c r="AN53" s="103"/>
      <c r="AO53" s="103"/>
      <c r="AP53" s="103"/>
      <c r="AQ53" s="103"/>
      <c r="AR53" s="254"/>
      <c r="AS53" s="255"/>
      <c r="AT53" s="103"/>
      <c r="AU53" s="103"/>
      <c r="AV53" s="103"/>
      <c r="AW53" s="103"/>
      <c r="AX53" s="103"/>
      <c r="AY53" s="103"/>
      <c r="AZ53" s="104"/>
      <c r="BA53" s="419"/>
      <c r="BB53" s="419"/>
      <c r="BC53" s="419"/>
      <c r="BD53" s="419"/>
      <c r="BE53" s="419"/>
      <c r="BF53" s="419"/>
      <c r="BG53" s="419"/>
      <c r="BH53" s="419"/>
      <c r="BI53" s="419"/>
      <c r="BJ53" s="419"/>
      <c r="BK53" s="419"/>
      <c r="BL53" s="419"/>
      <c r="BM53" s="419"/>
      <c r="BN53" s="419"/>
      <c r="BO53" s="419"/>
      <c r="BP53" s="419"/>
      <c r="BQ53" s="419"/>
      <c r="BR53" s="419"/>
      <c r="BS53" s="419"/>
      <c r="BT53" s="419"/>
      <c r="BU53" s="419"/>
      <c r="BV53" s="419"/>
      <c r="BW53" s="419"/>
      <c r="BX53" s="419"/>
      <c r="BY53" s="419"/>
      <c r="BZ53" s="419"/>
      <c r="CA53" s="419"/>
      <c r="CB53" s="419"/>
      <c r="CC53" s="420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3"/>
      <c r="CQ53" s="211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412"/>
    </row>
    <row r="54" spans="1:108" ht="11.25" customHeight="1" thickBot="1" x14ac:dyDescent="0.25">
      <c r="A54" s="432"/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33"/>
      <c r="AD54" s="433"/>
      <c r="AE54" s="433"/>
      <c r="AF54" s="433"/>
      <c r="AG54" s="433"/>
      <c r="AH54" s="433"/>
      <c r="AI54" s="433"/>
      <c r="AJ54" s="434"/>
      <c r="AK54" s="268"/>
      <c r="AL54" s="263"/>
      <c r="AM54" s="263"/>
      <c r="AN54" s="263"/>
      <c r="AO54" s="263"/>
      <c r="AP54" s="263"/>
      <c r="AQ54" s="263"/>
      <c r="AR54" s="264"/>
      <c r="AS54" s="268"/>
      <c r="AT54" s="263"/>
      <c r="AU54" s="263"/>
      <c r="AV54" s="263"/>
      <c r="AW54" s="263"/>
      <c r="AX54" s="263"/>
      <c r="AY54" s="263"/>
      <c r="AZ54" s="435"/>
      <c r="BA54" s="419"/>
      <c r="BB54" s="419"/>
      <c r="BC54" s="419"/>
      <c r="BD54" s="419"/>
      <c r="BE54" s="419"/>
      <c r="BF54" s="419"/>
      <c r="BG54" s="419"/>
      <c r="BH54" s="419"/>
      <c r="BI54" s="419"/>
      <c r="BJ54" s="419"/>
      <c r="BK54" s="419"/>
      <c r="BL54" s="419"/>
      <c r="BM54" s="419"/>
      <c r="BN54" s="419"/>
      <c r="BO54" s="419"/>
      <c r="BP54" s="419"/>
      <c r="BQ54" s="419"/>
      <c r="BR54" s="419"/>
      <c r="BS54" s="419"/>
      <c r="BT54" s="419"/>
      <c r="BU54" s="419"/>
      <c r="BV54" s="419"/>
      <c r="BW54" s="419"/>
      <c r="BX54" s="419"/>
      <c r="BY54" s="419"/>
      <c r="BZ54" s="419"/>
      <c r="CA54" s="419"/>
      <c r="CB54" s="419"/>
      <c r="CC54" s="427"/>
      <c r="CD54" s="428"/>
      <c r="CE54" s="428"/>
      <c r="CF54" s="428"/>
      <c r="CG54" s="428"/>
      <c r="CH54" s="428"/>
      <c r="CI54" s="428"/>
      <c r="CJ54" s="428"/>
      <c r="CK54" s="428"/>
      <c r="CL54" s="428"/>
      <c r="CM54" s="428"/>
      <c r="CN54" s="428"/>
      <c r="CO54" s="428"/>
      <c r="CP54" s="429"/>
      <c r="CQ54" s="430"/>
      <c r="CR54" s="428"/>
      <c r="CS54" s="428"/>
      <c r="CT54" s="428"/>
      <c r="CU54" s="428"/>
      <c r="CV54" s="428"/>
      <c r="CW54" s="428"/>
      <c r="CX54" s="428"/>
      <c r="CY54" s="428"/>
      <c r="CZ54" s="428"/>
      <c r="DA54" s="428"/>
      <c r="DB54" s="428"/>
      <c r="DC54" s="428"/>
      <c r="DD54" s="431"/>
    </row>
    <row r="57" spans="1:108" customFormat="1" ht="17.25" customHeight="1" x14ac:dyDescent="0.2">
      <c r="A57" s="11" t="s">
        <v>10</v>
      </c>
      <c r="B57" s="11"/>
      <c r="C57" s="11"/>
      <c r="D57" s="11"/>
      <c r="E57" s="11"/>
      <c r="F57" s="11"/>
      <c r="G57" s="11"/>
      <c r="H57" s="3"/>
      <c r="I57" s="5"/>
      <c r="J57" s="5"/>
      <c r="K57" s="6"/>
      <c r="L57" s="6"/>
      <c r="M57" s="6"/>
      <c r="N57" s="6"/>
      <c r="O57" s="6"/>
      <c r="P57" s="6"/>
      <c r="Q57" s="6"/>
    </row>
    <row r="58" spans="1:108" customFormat="1" ht="12.75" customHeight="1" x14ac:dyDescent="0.2">
      <c r="A58" s="3" t="s">
        <v>73</v>
      </c>
      <c r="B58" s="3"/>
      <c r="C58" s="3"/>
      <c r="D58" s="3"/>
      <c r="E58" s="3"/>
      <c r="F58" s="3"/>
      <c r="G58" s="3"/>
      <c r="H58" s="3"/>
      <c r="I58" s="5"/>
      <c r="J58" s="5"/>
      <c r="K58" s="6"/>
      <c r="L58" s="6"/>
      <c r="M58" s="6"/>
      <c r="N58" s="6"/>
      <c r="O58" s="6"/>
      <c r="P58" s="6"/>
      <c r="Q58" s="6"/>
    </row>
    <row r="59" spans="1:108" customFormat="1" ht="12.75" customHeight="1" x14ac:dyDescent="0.2">
      <c r="A59" s="3"/>
      <c r="B59" s="3"/>
      <c r="C59" s="3"/>
      <c r="D59" s="3"/>
      <c r="E59" s="2"/>
      <c r="F59" s="3"/>
      <c r="G59" s="3"/>
      <c r="H59" s="3"/>
      <c r="I59" s="5"/>
      <c r="J59" s="5"/>
      <c r="K59" s="6"/>
      <c r="L59" s="6"/>
      <c r="M59" s="6"/>
      <c r="N59" s="6"/>
      <c r="O59" s="6"/>
      <c r="P59" s="6"/>
      <c r="Q59" s="6"/>
    </row>
    <row r="60" spans="1:108" customFormat="1" ht="20.25" customHeight="1" x14ac:dyDescent="0.2">
      <c r="A60" s="11" t="s">
        <v>14</v>
      </c>
      <c r="B60" s="11"/>
      <c r="C60" s="11"/>
      <c r="D60" s="11"/>
      <c r="E60" s="11"/>
      <c r="F60" s="11"/>
      <c r="G60" s="11"/>
      <c r="H60" s="3"/>
      <c r="I60" s="5"/>
      <c r="J60" s="5"/>
      <c r="K60" s="6"/>
      <c r="L60" s="6"/>
      <c r="M60" s="6"/>
      <c r="N60" s="6"/>
      <c r="O60" s="6"/>
      <c r="P60" s="6"/>
      <c r="Q60" s="6"/>
    </row>
    <row r="61" spans="1:108" customFormat="1" ht="9.75" customHeight="1" x14ac:dyDescent="0.2">
      <c r="A61" s="3" t="s">
        <v>74</v>
      </c>
      <c r="B61" s="3"/>
      <c r="C61" s="3"/>
      <c r="D61" s="3"/>
      <c r="E61" s="3"/>
      <c r="F61" s="3"/>
      <c r="G61" s="3"/>
      <c r="H61" s="3"/>
      <c r="I61" s="5"/>
      <c r="J61" s="5"/>
      <c r="K61" s="6"/>
      <c r="L61" s="6"/>
      <c r="M61" s="6"/>
      <c r="N61" s="6"/>
      <c r="O61" s="6"/>
      <c r="P61" s="6"/>
      <c r="Q61" s="6"/>
    </row>
    <row r="62" spans="1:108" customFormat="1" ht="12.75" customHeight="1" x14ac:dyDescent="0.2">
      <c r="A62" s="3"/>
      <c r="B62" s="3"/>
      <c r="C62" s="3"/>
      <c r="D62" s="3"/>
      <c r="E62" s="2"/>
      <c r="F62" s="3"/>
      <c r="G62" s="3"/>
      <c r="H62" s="3"/>
      <c r="I62" s="5"/>
      <c r="J62" s="5"/>
      <c r="K62" s="6"/>
      <c r="L62" s="6"/>
      <c r="M62" s="6"/>
      <c r="N62" s="6"/>
      <c r="O62" s="6"/>
      <c r="P62" s="6"/>
      <c r="Q62" s="6"/>
    </row>
    <row r="63" spans="1:108" customFormat="1" ht="21" customHeight="1" x14ac:dyDescent="0.25">
      <c r="A63" s="3"/>
      <c r="B63" s="3"/>
      <c r="C63" s="39" t="s">
        <v>300</v>
      </c>
      <c r="D63" s="4"/>
      <c r="E63" s="4"/>
      <c r="F63" s="4"/>
      <c r="G63" s="3"/>
      <c r="H63" s="3"/>
      <c r="I63" s="5"/>
      <c r="J63" s="5"/>
      <c r="K63" s="6"/>
      <c r="L63" s="6"/>
      <c r="M63" s="6"/>
      <c r="N63" s="6"/>
      <c r="O63" s="6"/>
      <c r="P63" s="6"/>
      <c r="Q63" s="6"/>
    </row>
  </sheetData>
  <mergeCells count="176">
    <mergeCell ref="A11:P15"/>
    <mergeCell ref="Q30:AC30"/>
    <mergeCell ref="BF30:BR30"/>
    <mergeCell ref="BS30:CG30"/>
    <mergeCell ref="CH30:DD30"/>
    <mergeCell ref="A30:P30"/>
    <mergeCell ref="AD16:BE23"/>
    <mergeCell ref="BF20:BR20"/>
    <mergeCell ref="AD30:BE30"/>
    <mergeCell ref="A16:P23"/>
    <mergeCell ref="Q20:AC20"/>
    <mergeCell ref="Q23:AC23"/>
    <mergeCell ref="Q17:AC17"/>
    <mergeCell ref="BF17:BR17"/>
    <mergeCell ref="BS17:CG17"/>
    <mergeCell ref="Q25:AC25"/>
    <mergeCell ref="Q24:AC24"/>
    <mergeCell ref="BS24:CG24"/>
    <mergeCell ref="Q16:AC16"/>
    <mergeCell ref="A29:P29"/>
    <mergeCell ref="Q21:AC21"/>
    <mergeCell ref="BF21:BR21"/>
    <mergeCell ref="BS21:CG21"/>
    <mergeCell ref="CH21:DD21"/>
    <mergeCell ref="CQ51:DD51"/>
    <mergeCell ref="CC52:CP52"/>
    <mergeCell ref="CQ52:DD52"/>
    <mergeCell ref="CC53:CP53"/>
    <mergeCell ref="CQ53:DD53"/>
    <mergeCell ref="CC51:CP51"/>
    <mergeCell ref="CC54:CP54"/>
    <mergeCell ref="CQ54:DD54"/>
    <mergeCell ref="A53:AJ53"/>
    <mergeCell ref="AK53:AR53"/>
    <mergeCell ref="A54:AJ54"/>
    <mergeCell ref="AK54:AR54"/>
    <mergeCell ref="AS54:AZ54"/>
    <mergeCell ref="BA54:CB54"/>
    <mergeCell ref="AS53:AZ53"/>
    <mergeCell ref="BA53:CB53"/>
    <mergeCell ref="A51:AJ51"/>
    <mergeCell ref="AK51:AR51"/>
    <mergeCell ref="AS51:AZ51"/>
    <mergeCell ref="BA51:CB51"/>
    <mergeCell ref="A52:AJ52"/>
    <mergeCell ref="AK52:AR52"/>
    <mergeCell ref="AS52:AZ52"/>
    <mergeCell ref="BA52:CB52"/>
    <mergeCell ref="CQ48:DD48"/>
    <mergeCell ref="CC47:CP47"/>
    <mergeCell ref="CQ47:DD47"/>
    <mergeCell ref="AS47:AZ47"/>
    <mergeCell ref="BA47:CB47"/>
    <mergeCell ref="CC50:CP50"/>
    <mergeCell ref="CQ50:DD50"/>
    <mergeCell ref="A49:AJ49"/>
    <mergeCell ref="AK49:AR49"/>
    <mergeCell ref="A50:AJ50"/>
    <mergeCell ref="AK50:AR50"/>
    <mergeCell ref="AS50:AZ50"/>
    <mergeCell ref="BA50:CB50"/>
    <mergeCell ref="AS49:AZ49"/>
    <mergeCell ref="BA49:CB49"/>
    <mergeCell ref="CC49:CP49"/>
    <mergeCell ref="CQ49:DD49"/>
    <mergeCell ref="A48:AJ48"/>
    <mergeCell ref="AK48:AR48"/>
    <mergeCell ref="AS48:AZ48"/>
    <mergeCell ref="BA48:CB48"/>
    <mergeCell ref="CC48:CP48"/>
    <mergeCell ref="A47:AJ47"/>
    <mergeCell ref="AK47:AR47"/>
    <mergeCell ref="A46:AJ46"/>
    <mergeCell ref="AK46:AR46"/>
    <mergeCell ref="AS46:AZ46"/>
    <mergeCell ref="BA46:CB46"/>
    <mergeCell ref="CQ46:DD46"/>
    <mergeCell ref="CC46:CP46"/>
    <mergeCell ref="Q26:AC26"/>
    <mergeCell ref="BS26:CG26"/>
    <mergeCell ref="BF26:BR26"/>
    <mergeCell ref="CH26:DD26"/>
    <mergeCell ref="CQ39:DD39"/>
    <mergeCell ref="A42:DD42"/>
    <mergeCell ref="CQ44:DD45"/>
    <mergeCell ref="AK45:AR45"/>
    <mergeCell ref="AS45:AZ45"/>
    <mergeCell ref="AK44:AZ44"/>
    <mergeCell ref="BA44:CB45"/>
    <mergeCell ref="Q27:AC27"/>
    <mergeCell ref="BF27:BR27"/>
    <mergeCell ref="BS27:CG27"/>
    <mergeCell ref="CC44:CP45"/>
    <mergeCell ref="A44:AJ45"/>
    <mergeCell ref="A31:AC31"/>
    <mergeCell ref="BF28:BR28"/>
    <mergeCell ref="BF10:BR10"/>
    <mergeCell ref="BS10:CG10"/>
    <mergeCell ref="BS11:CG11"/>
    <mergeCell ref="CH10:DD10"/>
    <mergeCell ref="CH11:DD11"/>
    <mergeCell ref="BS16:CG16"/>
    <mergeCell ref="CH24:DD24"/>
    <mergeCell ref="BF24:BR24"/>
    <mergeCell ref="BF25:BR25"/>
    <mergeCell ref="BF23:BR23"/>
    <mergeCell ref="CH16:DD16"/>
    <mergeCell ref="BF16:BR16"/>
    <mergeCell ref="BS20:CG20"/>
    <mergeCell ref="CH20:DD20"/>
    <mergeCell ref="BF14:BR14"/>
    <mergeCell ref="BS14:CG14"/>
    <mergeCell ref="CH14:DD14"/>
    <mergeCell ref="BF22:BR22"/>
    <mergeCell ref="BS22:CG22"/>
    <mergeCell ref="CH22:DD22"/>
    <mergeCell ref="BS25:CG25"/>
    <mergeCell ref="CH25:DD25"/>
    <mergeCell ref="BF15:BR15"/>
    <mergeCell ref="CQ1:DD1"/>
    <mergeCell ref="A4:DD4"/>
    <mergeCell ref="A8:P8"/>
    <mergeCell ref="Q8:AC8"/>
    <mergeCell ref="AD8:BE8"/>
    <mergeCell ref="CH8:DD8"/>
    <mergeCell ref="BF8:BR8"/>
    <mergeCell ref="BS8:CG8"/>
    <mergeCell ref="A9:P9"/>
    <mergeCell ref="Q9:AC9"/>
    <mergeCell ref="AD9:BE9"/>
    <mergeCell ref="BF9:BR9"/>
    <mergeCell ref="BS9:CG9"/>
    <mergeCell ref="CH9:DD9"/>
    <mergeCell ref="Q12:AC12"/>
    <mergeCell ref="BF12:BR12"/>
    <mergeCell ref="BS12:CG12"/>
    <mergeCell ref="BS23:CG23"/>
    <mergeCell ref="CH23:DD23"/>
    <mergeCell ref="CH12:DD12"/>
    <mergeCell ref="CH17:DD17"/>
    <mergeCell ref="Q19:AC19"/>
    <mergeCell ref="BF19:BR19"/>
    <mergeCell ref="BS19:CG19"/>
    <mergeCell ref="CH19:DD19"/>
    <mergeCell ref="Q18:AC18"/>
    <mergeCell ref="BF18:BR18"/>
    <mergeCell ref="BS18:CG18"/>
    <mergeCell ref="CH18:DD18"/>
    <mergeCell ref="BS15:CG15"/>
    <mergeCell ref="CH15:DD15"/>
    <mergeCell ref="Q14:AC14"/>
    <mergeCell ref="Q22:AC22"/>
    <mergeCell ref="A10:P10"/>
    <mergeCell ref="Q10:AC10"/>
    <mergeCell ref="BS28:CG28"/>
    <mergeCell ref="CH28:DD28"/>
    <mergeCell ref="A40:DD40"/>
    <mergeCell ref="A2:DD2"/>
    <mergeCell ref="AD29:BE29"/>
    <mergeCell ref="A24:P28"/>
    <mergeCell ref="Q29:AC29"/>
    <mergeCell ref="BF29:BR29"/>
    <mergeCell ref="BS29:CG29"/>
    <mergeCell ref="CH29:DD29"/>
    <mergeCell ref="AD24:BE28"/>
    <mergeCell ref="CH27:DD27"/>
    <mergeCell ref="Q28:AC28"/>
    <mergeCell ref="AD10:BE10"/>
    <mergeCell ref="Q15:AC15"/>
    <mergeCell ref="AD11:BE15"/>
    <mergeCell ref="BF11:BR11"/>
    <mergeCell ref="CH13:DD13"/>
    <mergeCell ref="BS13:CG13"/>
    <mergeCell ref="BF13:BR13"/>
    <mergeCell ref="Q13:AC13"/>
    <mergeCell ref="Q11:AC11"/>
  </mergeCells>
  <phoneticPr fontId="4" type="noConversion"/>
  <conditionalFormatting sqref="R57:DK63">
    <cfRule type="cellIs" dxfId="3" priority="3" stopIfTrue="1" operator="equal">
      <formula>0</formula>
    </cfRule>
  </conditionalFormatting>
  <conditionalFormatting sqref="AD10">
    <cfRule type="cellIs" dxfId="2" priority="2" stopIfTrue="1" operator="equal">
      <formula>0</formula>
    </cfRule>
  </conditionalFormatting>
  <conditionalFormatting sqref="R32:DK37">
    <cfRule type="cellIs" dxfId="1" priority="1" stopIfTrue="1" operator="equal">
      <formula>0</formula>
    </cfRule>
  </conditionalFormatting>
  <pageMargins left="1.1811023622047245" right="0.39370078740157483" top="0.39370078740157483" bottom="0.39370078740157483" header="0.31496062992125984" footer="0.31496062992125984"/>
  <pageSetup paperSize="9" scale="78" fitToHeight="2" orientation="portrait" horizontalDpi="180" verticalDpi="180" r:id="rId1"/>
  <headerFooter alignWithMargins="0"/>
  <rowBreaks count="1" manualBreakCount="1">
    <brk id="38" max="10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00B050"/>
  </sheetPr>
  <dimension ref="A1:DD85"/>
  <sheetViews>
    <sheetView view="pageBreakPreview" topLeftCell="A22" zoomScale="130" zoomScaleNormal="100" zoomScaleSheetLayoutView="130" workbookViewId="0">
      <selection activeCell="BW19" sqref="BW19"/>
    </sheetView>
  </sheetViews>
  <sheetFormatPr defaultColWidth="0.85546875" defaultRowHeight="11.25" x14ac:dyDescent="0.2"/>
  <cols>
    <col min="1" max="16384" width="0.85546875" style="13"/>
  </cols>
  <sheetData>
    <row r="1" spans="1:108" ht="15" customHeight="1" thickBot="1" x14ac:dyDescent="0.25">
      <c r="BW1" s="13" t="s">
        <v>84</v>
      </c>
      <c r="CQ1" s="202" t="s">
        <v>130</v>
      </c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4"/>
    </row>
    <row r="3" spans="1:108" ht="12.75" x14ac:dyDescent="0.2">
      <c r="A3" s="91" t="s">
        <v>188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2.75" x14ac:dyDescent="0.2">
      <c r="A4" s="91" t="s">
        <v>189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</row>
    <row r="5" spans="1:108" ht="9.9499999999999993" customHeight="1" x14ac:dyDescent="0.2"/>
    <row r="6" spans="1:108" ht="21.75" customHeight="1" x14ac:dyDescent="0.2">
      <c r="A6" s="215" t="s">
        <v>190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7"/>
      <c r="AM6" s="215" t="s">
        <v>191</v>
      </c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7"/>
      <c r="BH6" s="215" t="s">
        <v>192</v>
      </c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7"/>
      <c r="CC6" s="215" t="s">
        <v>193</v>
      </c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7"/>
    </row>
    <row r="7" spans="1:108" ht="12" thickBot="1" x14ac:dyDescent="0.25">
      <c r="A7" s="93">
        <v>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5"/>
      <c r="AM7" s="93">
        <v>2</v>
      </c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5"/>
      <c r="BH7" s="408">
        <v>3</v>
      </c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10"/>
      <c r="CC7" s="408">
        <v>4</v>
      </c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/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09"/>
      <c r="DC7" s="409"/>
      <c r="DD7" s="410"/>
    </row>
    <row r="8" spans="1:108" ht="15" customHeight="1" x14ac:dyDescent="0.2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426"/>
      <c r="AM8" s="416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7"/>
      <c r="BH8" s="419"/>
      <c r="BI8" s="419"/>
      <c r="BJ8" s="419"/>
      <c r="BK8" s="419"/>
      <c r="BL8" s="419"/>
      <c r="BM8" s="419"/>
      <c r="BN8" s="419"/>
      <c r="BO8" s="419"/>
      <c r="BP8" s="419"/>
      <c r="BQ8" s="419"/>
      <c r="BR8" s="419"/>
      <c r="BS8" s="419"/>
      <c r="BT8" s="419"/>
      <c r="BU8" s="419"/>
      <c r="BV8" s="419"/>
      <c r="BW8" s="419"/>
      <c r="BX8" s="419"/>
      <c r="BY8" s="419"/>
      <c r="BZ8" s="419"/>
      <c r="CA8" s="419"/>
      <c r="CB8" s="422"/>
      <c r="CC8" s="449"/>
      <c r="CD8" s="419"/>
      <c r="CE8" s="419"/>
      <c r="CF8" s="419"/>
      <c r="CG8" s="419"/>
      <c r="CH8" s="419"/>
      <c r="CI8" s="419"/>
      <c r="CJ8" s="419"/>
      <c r="CK8" s="419"/>
      <c r="CL8" s="419"/>
      <c r="CM8" s="419"/>
      <c r="CN8" s="419"/>
      <c r="CO8" s="419"/>
      <c r="CP8" s="419"/>
      <c r="CQ8" s="419"/>
      <c r="CR8" s="419"/>
      <c r="CS8" s="419"/>
      <c r="CT8" s="419"/>
      <c r="CU8" s="419"/>
      <c r="CV8" s="419"/>
      <c r="CW8" s="419"/>
      <c r="CX8" s="419"/>
      <c r="CY8" s="419"/>
      <c r="CZ8" s="419"/>
      <c r="DA8" s="419"/>
      <c r="DB8" s="419"/>
      <c r="DC8" s="419"/>
      <c r="DD8" s="422"/>
    </row>
    <row r="9" spans="1:108" ht="15" customHeight="1" x14ac:dyDescent="0.2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254"/>
      <c r="AM9" s="211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412"/>
      <c r="BH9" s="419"/>
      <c r="BI9" s="419"/>
      <c r="BJ9" s="419"/>
      <c r="BK9" s="419"/>
      <c r="BL9" s="419"/>
      <c r="BM9" s="419"/>
      <c r="BN9" s="419"/>
      <c r="BO9" s="419"/>
      <c r="BP9" s="419"/>
      <c r="BQ9" s="419"/>
      <c r="BR9" s="419"/>
      <c r="BS9" s="419"/>
      <c r="BT9" s="419"/>
      <c r="BU9" s="419"/>
      <c r="BV9" s="419"/>
      <c r="BW9" s="419"/>
      <c r="BX9" s="419"/>
      <c r="BY9" s="419"/>
      <c r="BZ9" s="419"/>
      <c r="CA9" s="419"/>
      <c r="CB9" s="422"/>
      <c r="CC9" s="449"/>
      <c r="CD9" s="419"/>
      <c r="CE9" s="419"/>
      <c r="CF9" s="419"/>
      <c r="CG9" s="419"/>
      <c r="CH9" s="419"/>
      <c r="CI9" s="419"/>
      <c r="CJ9" s="419"/>
      <c r="CK9" s="419"/>
      <c r="CL9" s="419"/>
      <c r="CM9" s="419"/>
      <c r="CN9" s="419"/>
      <c r="CO9" s="419"/>
      <c r="CP9" s="419"/>
      <c r="CQ9" s="419"/>
      <c r="CR9" s="419"/>
      <c r="CS9" s="419"/>
      <c r="CT9" s="419"/>
      <c r="CU9" s="419"/>
      <c r="CV9" s="419"/>
      <c r="CW9" s="419"/>
      <c r="CX9" s="419"/>
      <c r="CY9" s="419"/>
      <c r="CZ9" s="419"/>
      <c r="DA9" s="419"/>
      <c r="DB9" s="419"/>
      <c r="DC9" s="419"/>
      <c r="DD9" s="422"/>
    </row>
    <row r="10" spans="1:108" ht="15" customHeight="1" x14ac:dyDescent="0.2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254"/>
      <c r="AM10" s="211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412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  <c r="BR10" s="419"/>
      <c r="BS10" s="419"/>
      <c r="BT10" s="419"/>
      <c r="BU10" s="419"/>
      <c r="BV10" s="419"/>
      <c r="BW10" s="419"/>
      <c r="BX10" s="419"/>
      <c r="BY10" s="419"/>
      <c r="BZ10" s="419"/>
      <c r="CA10" s="419"/>
      <c r="CB10" s="422"/>
      <c r="CC10" s="449"/>
      <c r="CD10" s="419"/>
      <c r="CE10" s="419"/>
      <c r="CF10" s="419"/>
      <c r="CG10" s="419"/>
      <c r="CH10" s="419"/>
      <c r="CI10" s="419"/>
      <c r="CJ10" s="419"/>
      <c r="CK10" s="419"/>
      <c r="CL10" s="419"/>
      <c r="CM10" s="419"/>
      <c r="CN10" s="419"/>
      <c r="CO10" s="419"/>
      <c r="CP10" s="419"/>
      <c r="CQ10" s="419"/>
      <c r="CR10" s="419"/>
      <c r="CS10" s="419"/>
      <c r="CT10" s="419"/>
      <c r="CU10" s="419"/>
      <c r="CV10" s="419"/>
      <c r="CW10" s="419"/>
      <c r="CX10" s="419"/>
      <c r="CY10" s="419"/>
      <c r="CZ10" s="419"/>
      <c r="DA10" s="419"/>
      <c r="DB10" s="419"/>
      <c r="DC10" s="419"/>
      <c r="DD10" s="422"/>
    </row>
    <row r="11" spans="1:108" ht="15" customHeight="1" x14ac:dyDescent="0.2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254"/>
      <c r="AM11" s="211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412"/>
      <c r="BH11" s="419"/>
      <c r="BI11" s="419"/>
      <c r="BJ11" s="419"/>
      <c r="BK11" s="419"/>
      <c r="BL11" s="419"/>
      <c r="BM11" s="419"/>
      <c r="BN11" s="419"/>
      <c r="BO11" s="419"/>
      <c r="BP11" s="419"/>
      <c r="BQ11" s="419"/>
      <c r="BR11" s="419"/>
      <c r="BS11" s="419"/>
      <c r="BT11" s="419"/>
      <c r="BU11" s="419"/>
      <c r="BV11" s="419"/>
      <c r="BW11" s="419"/>
      <c r="BX11" s="419"/>
      <c r="BY11" s="419"/>
      <c r="BZ11" s="419"/>
      <c r="CA11" s="419"/>
      <c r="CB11" s="422"/>
      <c r="CC11" s="449"/>
      <c r="CD11" s="419"/>
      <c r="CE11" s="419"/>
      <c r="CF11" s="419"/>
      <c r="CG11" s="419"/>
      <c r="CH11" s="419"/>
      <c r="CI11" s="419"/>
      <c r="CJ11" s="419"/>
      <c r="CK11" s="419"/>
      <c r="CL11" s="419"/>
      <c r="CM11" s="419"/>
      <c r="CN11" s="419"/>
      <c r="CO11" s="419"/>
      <c r="CP11" s="419"/>
      <c r="CQ11" s="419"/>
      <c r="CR11" s="419"/>
      <c r="CS11" s="419"/>
      <c r="CT11" s="419"/>
      <c r="CU11" s="419"/>
      <c r="CV11" s="419"/>
      <c r="CW11" s="419"/>
      <c r="CX11" s="419"/>
      <c r="CY11" s="419"/>
      <c r="CZ11" s="419"/>
      <c r="DA11" s="419"/>
      <c r="DB11" s="419"/>
      <c r="DC11" s="419"/>
      <c r="DD11" s="422"/>
    </row>
    <row r="12" spans="1:108" ht="15" customHeight="1" x14ac:dyDescent="0.2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254"/>
      <c r="AM12" s="211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412"/>
      <c r="BH12" s="419"/>
      <c r="BI12" s="419"/>
      <c r="BJ12" s="419"/>
      <c r="BK12" s="419"/>
      <c r="BL12" s="419"/>
      <c r="BM12" s="419"/>
      <c r="BN12" s="419"/>
      <c r="BO12" s="419"/>
      <c r="BP12" s="419"/>
      <c r="BQ12" s="419"/>
      <c r="BR12" s="419"/>
      <c r="BS12" s="419"/>
      <c r="BT12" s="419"/>
      <c r="BU12" s="419"/>
      <c r="BV12" s="419"/>
      <c r="BW12" s="419"/>
      <c r="BX12" s="419"/>
      <c r="BY12" s="419"/>
      <c r="BZ12" s="419"/>
      <c r="CA12" s="419"/>
      <c r="CB12" s="422"/>
      <c r="CC12" s="449"/>
      <c r="CD12" s="419"/>
      <c r="CE12" s="419"/>
      <c r="CF12" s="419"/>
      <c r="CG12" s="419"/>
      <c r="CH12" s="419"/>
      <c r="CI12" s="419"/>
      <c r="CJ12" s="419"/>
      <c r="CK12" s="419"/>
      <c r="CL12" s="419"/>
      <c r="CM12" s="419"/>
      <c r="CN12" s="419"/>
      <c r="CO12" s="419"/>
      <c r="CP12" s="419"/>
      <c r="CQ12" s="419"/>
      <c r="CR12" s="419"/>
      <c r="CS12" s="419"/>
      <c r="CT12" s="419"/>
      <c r="CU12" s="419"/>
      <c r="CV12" s="419"/>
      <c r="CW12" s="419"/>
      <c r="CX12" s="419"/>
      <c r="CY12" s="419"/>
      <c r="CZ12" s="419"/>
      <c r="DA12" s="419"/>
      <c r="DB12" s="419"/>
      <c r="DC12" s="419"/>
      <c r="DD12" s="422"/>
    </row>
    <row r="13" spans="1:108" ht="15" customHeight="1" thickBot="1" x14ac:dyDescent="0.25">
      <c r="A13" s="262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455"/>
      <c r="AM13" s="211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412"/>
      <c r="BH13" s="419"/>
      <c r="BI13" s="419"/>
      <c r="BJ13" s="419"/>
      <c r="BK13" s="419"/>
      <c r="BL13" s="419"/>
      <c r="BM13" s="419"/>
      <c r="BN13" s="419"/>
      <c r="BO13" s="419"/>
      <c r="BP13" s="419"/>
      <c r="BQ13" s="419"/>
      <c r="BR13" s="419"/>
      <c r="BS13" s="419"/>
      <c r="BT13" s="419"/>
      <c r="BU13" s="419"/>
      <c r="BV13" s="419"/>
      <c r="BW13" s="419"/>
      <c r="BX13" s="419"/>
      <c r="BY13" s="419"/>
      <c r="BZ13" s="419"/>
      <c r="CA13" s="419"/>
      <c r="CB13" s="422"/>
      <c r="CC13" s="449"/>
      <c r="CD13" s="419"/>
      <c r="CE13" s="419"/>
      <c r="CF13" s="419"/>
      <c r="CG13" s="419"/>
      <c r="CH13" s="419"/>
      <c r="CI13" s="419"/>
      <c r="CJ13" s="419"/>
      <c r="CK13" s="419"/>
      <c r="CL13" s="419"/>
      <c r="CM13" s="419"/>
      <c r="CN13" s="419"/>
      <c r="CO13" s="419"/>
      <c r="CP13" s="419"/>
      <c r="CQ13" s="419"/>
      <c r="CR13" s="419"/>
      <c r="CS13" s="419"/>
      <c r="CT13" s="419"/>
      <c r="CU13" s="419"/>
      <c r="CV13" s="419"/>
      <c r="CW13" s="419"/>
      <c r="CX13" s="419"/>
      <c r="CY13" s="419"/>
      <c r="CZ13" s="419"/>
      <c r="DA13" s="419"/>
      <c r="DB13" s="419"/>
      <c r="DC13" s="419"/>
      <c r="DD13" s="422"/>
    </row>
    <row r="14" spans="1:108" ht="15" customHeight="1" thickTop="1" thickBot="1" x14ac:dyDescent="0.25">
      <c r="A14" s="460" t="s">
        <v>194</v>
      </c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1"/>
      <c r="S14" s="456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7"/>
      <c r="AE14" s="457"/>
      <c r="AF14" s="457"/>
      <c r="AG14" s="457"/>
      <c r="AH14" s="457"/>
      <c r="AI14" s="457"/>
      <c r="AJ14" s="457"/>
      <c r="AK14" s="457"/>
      <c r="AL14" s="458"/>
      <c r="AM14" s="428"/>
      <c r="AN14" s="428"/>
      <c r="AO14" s="428"/>
      <c r="AP14" s="428"/>
      <c r="AQ14" s="428"/>
      <c r="AR14" s="428"/>
      <c r="AS14" s="428"/>
      <c r="AT14" s="428"/>
      <c r="AU14" s="428"/>
      <c r="AV14" s="428"/>
      <c r="AW14" s="428"/>
      <c r="AX14" s="428"/>
      <c r="AY14" s="428"/>
      <c r="AZ14" s="428"/>
      <c r="BA14" s="428"/>
      <c r="BB14" s="428"/>
      <c r="BC14" s="428"/>
      <c r="BD14" s="428"/>
      <c r="BE14" s="428"/>
      <c r="BF14" s="428"/>
      <c r="BG14" s="431"/>
    </row>
    <row r="15" spans="1:108" ht="6" customHeight="1" thickTop="1" thickBot="1" x14ac:dyDescent="0.25">
      <c r="AK15" s="14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</row>
    <row r="16" spans="1:108" ht="15.75" customHeight="1" thickBot="1" x14ac:dyDescent="0.25">
      <c r="AK16" s="14" t="s">
        <v>85</v>
      </c>
      <c r="AM16" s="452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453"/>
      <c r="BE16" s="453"/>
      <c r="BF16" s="453"/>
      <c r="BG16" s="454"/>
    </row>
    <row r="17" spans="1:108" s="38" customFormat="1" ht="21" customHeight="1" x14ac:dyDescent="0.2">
      <c r="AK17" s="14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</row>
    <row r="18" spans="1:108" s="41" customFormat="1" ht="17.25" customHeight="1" x14ac:dyDescent="0.25">
      <c r="A18" s="11" t="s">
        <v>13</v>
      </c>
      <c r="B18" s="11"/>
      <c r="C18" s="11"/>
      <c r="D18" s="11"/>
      <c r="E18" s="11"/>
      <c r="F18" s="11"/>
      <c r="G18" s="11"/>
      <c r="H18" s="3"/>
      <c r="I18" s="5"/>
      <c r="J18" s="5"/>
      <c r="K18" s="6"/>
      <c r="L18" s="6"/>
      <c r="M18" s="6"/>
      <c r="N18" s="6"/>
      <c r="O18" s="6"/>
      <c r="P18" s="6"/>
      <c r="Q18" s="6"/>
    </row>
    <row r="19" spans="1:108" s="41" customFormat="1" ht="12.75" customHeight="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5"/>
      <c r="J19" s="5"/>
      <c r="K19" s="6"/>
      <c r="L19" s="6"/>
      <c r="M19" s="6"/>
      <c r="N19" s="6"/>
      <c r="O19" s="6"/>
      <c r="P19" s="6"/>
      <c r="Q19" s="6"/>
    </row>
    <row r="20" spans="1:108" s="41" customFormat="1" ht="12.75" customHeight="1" x14ac:dyDescent="0.2">
      <c r="A20" s="3"/>
      <c r="B20" s="3"/>
      <c r="C20" s="3"/>
      <c r="D20" s="3"/>
      <c r="E20" s="2"/>
      <c r="F20" s="3"/>
      <c r="G20" s="3"/>
      <c r="H20" s="3"/>
      <c r="I20" s="5"/>
      <c r="J20" s="5"/>
      <c r="K20" s="6"/>
      <c r="L20" s="6"/>
      <c r="M20" s="6"/>
      <c r="N20" s="6"/>
      <c r="O20" s="6"/>
      <c r="P20" s="6"/>
      <c r="Q20" s="6"/>
    </row>
    <row r="21" spans="1:108" s="41" customFormat="1" ht="20.25" customHeight="1" x14ac:dyDescent="0.25">
      <c r="A21" s="11" t="s">
        <v>12</v>
      </c>
      <c r="B21" s="11"/>
      <c r="C21" s="11"/>
      <c r="D21" s="11"/>
      <c r="E21" s="11"/>
      <c r="F21" s="11"/>
      <c r="G21" s="11"/>
      <c r="H21" s="3"/>
      <c r="I21" s="5"/>
      <c r="J21" s="5"/>
      <c r="K21" s="6"/>
      <c r="L21" s="6"/>
      <c r="M21" s="6"/>
      <c r="N21" s="6"/>
      <c r="O21" s="6"/>
      <c r="P21" s="6"/>
      <c r="Q21" s="6"/>
    </row>
    <row r="22" spans="1:108" s="41" customFormat="1" ht="9.75" customHeight="1" x14ac:dyDescent="0.2">
      <c r="A22" s="3" t="s">
        <v>74</v>
      </c>
      <c r="B22" s="3"/>
      <c r="C22" s="3"/>
      <c r="D22" s="3"/>
      <c r="E22" s="3"/>
      <c r="F22" s="3"/>
      <c r="G22" s="3"/>
      <c r="H22" s="3"/>
      <c r="I22" s="5"/>
      <c r="J22" s="5"/>
      <c r="K22" s="6"/>
      <c r="L22" s="6"/>
      <c r="M22" s="6"/>
      <c r="N22" s="6"/>
      <c r="O22" s="6"/>
      <c r="P22" s="6"/>
      <c r="Q22" s="6"/>
    </row>
    <row r="23" spans="1:108" s="41" customFormat="1" ht="12.75" customHeight="1" x14ac:dyDescent="0.2">
      <c r="A23" s="3"/>
      <c r="B23" s="3"/>
      <c r="C23" s="3"/>
      <c r="D23" s="3"/>
      <c r="E23" s="2"/>
      <c r="F23" s="3"/>
      <c r="G23" s="3"/>
      <c r="H23" s="3"/>
      <c r="I23" s="5"/>
      <c r="J23" s="5"/>
      <c r="K23" s="6"/>
      <c r="L23" s="6"/>
      <c r="M23" s="6"/>
      <c r="N23" s="6"/>
      <c r="O23" s="6"/>
      <c r="P23" s="6"/>
      <c r="Q23" s="6"/>
    </row>
    <row r="24" spans="1:108" s="41" customFormat="1" ht="21" customHeight="1" x14ac:dyDescent="0.25">
      <c r="A24" s="3"/>
      <c r="B24" s="3"/>
      <c r="C24" s="39" t="s">
        <v>299</v>
      </c>
      <c r="D24" s="39"/>
      <c r="E24" s="39"/>
      <c r="F24" s="39"/>
      <c r="G24" s="3"/>
      <c r="H24" s="3"/>
      <c r="I24" s="5"/>
      <c r="J24" s="5"/>
      <c r="K24" s="6"/>
      <c r="L24" s="6"/>
      <c r="M24" s="6"/>
      <c r="N24" s="6"/>
      <c r="O24" s="6"/>
      <c r="P24" s="6"/>
      <c r="Q24" s="6"/>
    </row>
    <row r="25" spans="1:108" ht="12" thickBot="1" x14ac:dyDescent="0.25"/>
    <row r="26" spans="1:108" ht="15" customHeight="1" thickBot="1" x14ac:dyDescent="0.25">
      <c r="BW26" s="13" t="s">
        <v>84</v>
      </c>
      <c r="CQ26" s="202" t="s">
        <v>131</v>
      </c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4"/>
    </row>
    <row r="28" spans="1:108" s="54" customFormat="1" x14ac:dyDescent="0.2">
      <c r="A28" s="272" t="s">
        <v>218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</row>
    <row r="29" spans="1:108" ht="21" customHeight="1" x14ac:dyDescent="0.2">
      <c r="A29" s="91" t="s">
        <v>195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</row>
    <row r="30" spans="1:108" ht="9.9499999999999993" customHeight="1" x14ac:dyDescent="0.2"/>
    <row r="31" spans="1:108" ht="11.25" customHeight="1" x14ac:dyDescent="0.2">
      <c r="A31" s="205" t="s">
        <v>187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6"/>
      <c r="AD31" s="447" t="s">
        <v>191</v>
      </c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446"/>
      <c r="AX31" s="446"/>
      <c r="AY31" s="448"/>
      <c r="AZ31" s="211" t="s">
        <v>132</v>
      </c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3"/>
      <c r="CL31" s="470" t="s">
        <v>196</v>
      </c>
      <c r="CM31" s="470"/>
      <c r="CN31" s="470"/>
      <c r="CO31" s="470"/>
      <c r="CP31" s="470"/>
      <c r="CQ31" s="470"/>
      <c r="CR31" s="470"/>
      <c r="CS31" s="470"/>
      <c r="CT31" s="470"/>
      <c r="CU31" s="470"/>
      <c r="CV31" s="470"/>
      <c r="CW31" s="470"/>
      <c r="CX31" s="470"/>
      <c r="CY31" s="470"/>
      <c r="CZ31" s="470"/>
      <c r="DA31" s="470"/>
      <c r="DB31" s="470"/>
      <c r="DC31" s="470"/>
      <c r="DD31" s="470"/>
    </row>
    <row r="32" spans="1:108" ht="22.5" customHeight="1" x14ac:dyDescent="0.2">
      <c r="A32" s="468"/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9"/>
      <c r="AD32" s="462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4"/>
      <c r="AZ32" s="209" t="s">
        <v>197</v>
      </c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6"/>
      <c r="BT32" s="215" t="s">
        <v>198</v>
      </c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7"/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0"/>
      <c r="DB32" s="470"/>
      <c r="DC32" s="470"/>
      <c r="DD32" s="470"/>
    </row>
    <row r="33" spans="1:108" x14ac:dyDescent="0.2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8"/>
      <c r="AD33" s="465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66"/>
      <c r="AU33" s="466"/>
      <c r="AV33" s="466"/>
      <c r="AW33" s="466"/>
      <c r="AX33" s="466"/>
      <c r="AY33" s="467"/>
      <c r="AZ33" s="210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8"/>
      <c r="BT33" s="211" t="s">
        <v>69</v>
      </c>
      <c r="BU33" s="212"/>
      <c r="BV33" s="212"/>
      <c r="BW33" s="212"/>
      <c r="BX33" s="212"/>
      <c r="BY33" s="212"/>
      <c r="BZ33" s="212"/>
      <c r="CA33" s="212"/>
      <c r="CB33" s="213"/>
      <c r="CC33" s="211" t="s">
        <v>70</v>
      </c>
      <c r="CD33" s="212"/>
      <c r="CE33" s="212"/>
      <c r="CF33" s="212"/>
      <c r="CG33" s="212"/>
      <c r="CH33" s="212"/>
      <c r="CI33" s="212"/>
      <c r="CJ33" s="212"/>
      <c r="CK33" s="213"/>
      <c r="CL33" s="470"/>
      <c r="CM33" s="470"/>
      <c r="CN33" s="470"/>
      <c r="CO33" s="470"/>
      <c r="CP33" s="470"/>
      <c r="CQ33" s="470"/>
      <c r="CR33" s="470"/>
      <c r="CS33" s="470"/>
      <c r="CT33" s="470"/>
      <c r="CU33" s="470"/>
      <c r="CV33" s="470"/>
      <c r="CW33" s="470"/>
      <c r="CX33" s="470"/>
      <c r="CY33" s="470"/>
      <c r="CZ33" s="470"/>
      <c r="DA33" s="470"/>
      <c r="DB33" s="470"/>
      <c r="DC33" s="470"/>
      <c r="DD33" s="470"/>
    </row>
    <row r="34" spans="1:108" ht="12" thickBot="1" x14ac:dyDescent="0.25">
      <c r="A34" s="94">
        <v>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5"/>
      <c r="AD34" s="93">
        <v>2</v>
      </c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5"/>
      <c r="AZ34" s="408">
        <v>3</v>
      </c>
      <c r="BA34" s="409"/>
      <c r="BB34" s="409"/>
      <c r="BC34" s="409"/>
      <c r="BD34" s="409"/>
      <c r="BE34" s="409"/>
      <c r="BF34" s="409"/>
      <c r="BG34" s="409"/>
      <c r="BH34" s="409"/>
      <c r="BI34" s="409"/>
      <c r="BJ34" s="409"/>
      <c r="BK34" s="409"/>
      <c r="BL34" s="409"/>
      <c r="BM34" s="409"/>
      <c r="BN34" s="409"/>
      <c r="BO34" s="409"/>
      <c r="BP34" s="409"/>
      <c r="BQ34" s="409"/>
      <c r="BR34" s="409"/>
      <c r="BS34" s="410"/>
      <c r="BT34" s="408">
        <v>4</v>
      </c>
      <c r="BU34" s="409"/>
      <c r="BV34" s="409"/>
      <c r="BW34" s="409"/>
      <c r="BX34" s="409"/>
      <c r="BY34" s="409"/>
      <c r="BZ34" s="409"/>
      <c r="CA34" s="409"/>
      <c r="CB34" s="410"/>
      <c r="CC34" s="408">
        <v>5</v>
      </c>
      <c r="CD34" s="409"/>
      <c r="CE34" s="409"/>
      <c r="CF34" s="409"/>
      <c r="CG34" s="409"/>
      <c r="CH34" s="409"/>
      <c r="CI34" s="409"/>
      <c r="CJ34" s="409"/>
      <c r="CK34" s="410"/>
      <c r="CL34" s="276">
        <v>6</v>
      </c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</row>
    <row r="35" spans="1:108" ht="15" customHeight="1" x14ac:dyDescent="0.2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426"/>
      <c r="AD35" s="416"/>
      <c r="AE35" s="414"/>
      <c r="AF35" s="414"/>
      <c r="AG35" s="414"/>
      <c r="AH35" s="414"/>
      <c r="AI35" s="414"/>
      <c r="AJ35" s="414"/>
      <c r="AK35" s="414"/>
      <c r="AL35" s="414"/>
      <c r="AM35" s="414"/>
      <c r="AN35" s="414"/>
      <c r="AO35" s="414"/>
      <c r="AP35" s="414"/>
      <c r="AQ35" s="414"/>
      <c r="AR35" s="414"/>
      <c r="AS35" s="414"/>
      <c r="AT35" s="414"/>
      <c r="AU35" s="414"/>
      <c r="AV35" s="414"/>
      <c r="AW35" s="414"/>
      <c r="AX35" s="414"/>
      <c r="AY35" s="417"/>
      <c r="AZ35" s="419"/>
      <c r="BA35" s="419"/>
      <c r="BB35" s="419"/>
      <c r="BC35" s="419"/>
      <c r="BD35" s="419"/>
      <c r="BE35" s="419"/>
      <c r="BF35" s="419"/>
      <c r="BG35" s="419"/>
      <c r="BH35" s="419"/>
      <c r="BI35" s="419"/>
      <c r="BJ35" s="419"/>
      <c r="BK35" s="419"/>
      <c r="BL35" s="419"/>
      <c r="BM35" s="419"/>
      <c r="BN35" s="419"/>
      <c r="BO35" s="419"/>
      <c r="BP35" s="419"/>
      <c r="BQ35" s="419"/>
      <c r="BR35" s="419"/>
      <c r="BS35" s="422"/>
      <c r="BT35" s="255"/>
      <c r="BU35" s="103"/>
      <c r="BV35" s="103"/>
      <c r="BW35" s="103"/>
      <c r="BX35" s="103"/>
      <c r="BY35" s="103"/>
      <c r="BZ35" s="103"/>
      <c r="CA35" s="103"/>
      <c r="CB35" s="254"/>
      <c r="CC35" s="255"/>
      <c r="CD35" s="103"/>
      <c r="CE35" s="103"/>
      <c r="CF35" s="103"/>
      <c r="CG35" s="103"/>
      <c r="CH35" s="103"/>
      <c r="CI35" s="103"/>
      <c r="CJ35" s="103"/>
      <c r="CK35" s="254"/>
      <c r="CL35" s="459"/>
      <c r="CM35" s="459"/>
      <c r="CN35" s="459"/>
      <c r="CO35" s="459"/>
      <c r="CP35" s="459"/>
      <c r="CQ35" s="459"/>
      <c r="CR35" s="459"/>
      <c r="CS35" s="459"/>
      <c r="CT35" s="459"/>
      <c r="CU35" s="459"/>
      <c r="CV35" s="459"/>
      <c r="CW35" s="459"/>
      <c r="CX35" s="459"/>
      <c r="CY35" s="459"/>
      <c r="CZ35" s="459"/>
      <c r="DA35" s="459"/>
      <c r="DB35" s="459"/>
      <c r="DC35" s="459"/>
      <c r="DD35" s="459"/>
    </row>
    <row r="36" spans="1:108" ht="15" customHeight="1" x14ac:dyDescent="0.2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254"/>
      <c r="AD36" s="211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412"/>
      <c r="AZ36" s="419"/>
      <c r="BA36" s="419"/>
      <c r="BB36" s="419"/>
      <c r="BC36" s="419"/>
      <c r="BD36" s="419"/>
      <c r="BE36" s="419"/>
      <c r="BF36" s="419"/>
      <c r="BG36" s="419"/>
      <c r="BH36" s="419"/>
      <c r="BI36" s="419"/>
      <c r="BJ36" s="419"/>
      <c r="BK36" s="419"/>
      <c r="BL36" s="419"/>
      <c r="BM36" s="419"/>
      <c r="BN36" s="419"/>
      <c r="BO36" s="419"/>
      <c r="BP36" s="419"/>
      <c r="BQ36" s="419"/>
      <c r="BR36" s="419"/>
      <c r="BS36" s="422"/>
      <c r="BT36" s="255"/>
      <c r="BU36" s="103"/>
      <c r="BV36" s="103"/>
      <c r="BW36" s="103"/>
      <c r="BX36" s="103"/>
      <c r="BY36" s="103"/>
      <c r="BZ36" s="103"/>
      <c r="CA36" s="103"/>
      <c r="CB36" s="254"/>
      <c r="CC36" s="255"/>
      <c r="CD36" s="103"/>
      <c r="CE36" s="103"/>
      <c r="CF36" s="103"/>
      <c r="CG36" s="103"/>
      <c r="CH36" s="103"/>
      <c r="CI36" s="103"/>
      <c r="CJ36" s="103"/>
      <c r="CK36" s="254"/>
      <c r="CL36" s="459"/>
      <c r="CM36" s="459"/>
      <c r="CN36" s="459"/>
      <c r="CO36" s="459"/>
      <c r="CP36" s="459"/>
      <c r="CQ36" s="459"/>
      <c r="CR36" s="459"/>
      <c r="CS36" s="459"/>
      <c r="CT36" s="459"/>
      <c r="CU36" s="459"/>
      <c r="CV36" s="459"/>
      <c r="CW36" s="459"/>
      <c r="CX36" s="459"/>
      <c r="CY36" s="459"/>
      <c r="CZ36" s="459"/>
      <c r="DA36" s="459"/>
      <c r="DB36" s="459"/>
      <c r="DC36" s="459"/>
      <c r="DD36" s="459"/>
    </row>
    <row r="37" spans="1:108" ht="15" customHeigh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254"/>
      <c r="AD37" s="211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412"/>
      <c r="AZ37" s="419"/>
      <c r="BA37" s="419"/>
      <c r="BB37" s="419"/>
      <c r="BC37" s="419"/>
      <c r="BD37" s="419"/>
      <c r="BE37" s="419"/>
      <c r="BF37" s="419"/>
      <c r="BG37" s="419"/>
      <c r="BH37" s="419"/>
      <c r="BI37" s="419"/>
      <c r="BJ37" s="419"/>
      <c r="BK37" s="419"/>
      <c r="BL37" s="419"/>
      <c r="BM37" s="419"/>
      <c r="BN37" s="419"/>
      <c r="BO37" s="419"/>
      <c r="BP37" s="419"/>
      <c r="BQ37" s="419"/>
      <c r="BR37" s="419"/>
      <c r="BS37" s="422"/>
      <c r="BT37" s="255"/>
      <c r="BU37" s="103"/>
      <c r="BV37" s="103"/>
      <c r="BW37" s="103"/>
      <c r="BX37" s="103"/>
      <c r="BY37" s="103"/>
      <c r="BZ37" s="103"/>
      <c r="CA37" s="103"/>
      <c r="CB37" s="254"/>
      <c r="CC37" s="255"/>
      <c r="CD37" s="103"/>
      <c r="CE37" s="103"/>
      <c r="CF37" s="103"/>
      <c r="CG37" s="103"/>
      <c r="CH37" s="103"/>
      <c r="CI37" s="103"/>
      <c r="CJ37" s="103"/>
      <c r="CK37" s="254"/>
      <c r="CL37" s="459"/>
      <c r="CM37" s="459"/>
      <c r="CN37" s="459"/>
      <c r="CO37" s="459"/>
      <c r="CP37" s="459"/>
      <c r="CQ37" s="459"/>
      <c r="CR37" s="459"/>
      <c r="CS37" s="459"/>
      <c r="CT37" s="459"/>
      <c r="CU37" s="459"/>
      <c r="CV37" s="459"/>
      <c r="CW37" s="459"/>
      <c r="CX37" s="459"/>
      <c r="CY37" s="459"/>
      <c r="CZ37" s="459"/>
      <c r="DA37" s="459"/>
      <c r="DB37" s="459"/>
      <c r="DC37" s="459"/>
      <c r="DD37" s="459"/>
    </row>
    <row r="38" spans="1:108" ht="15" customHeight="1" x14ac:dyDescent="0.2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254"/>
      <c r="AD38" s="211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412"/>
      <c r="AZ38" s="419"/>
      <c r="BA38" s="419"/>
      <c r="BB38" s="419"/>
      <c r="BC38" s="419"/>
      <c r="BD38" s="419"/>
      <c r="BE38" s="419"/>
      <c r="BF38" s="419"/>
      <c r="BG38" s="419"/>
      <c r="BH38" s="419"/>
      <c r="BI38" s="419"/>
      <c r="BJ38" s="419"/>
      <c r="BK38" s="419"/>
      <c r="BL38" s="419"/>
      <c r="BM38" s="419"/>
      <c r="BN38" s="419"/>
      <c r="BO38" s="419"/>
      <c r="BP38" s="419"/>
      <c r="BQ38" s="419"/>
      <c r="BR38" s="419"/>
      <c r="BS38" s="422"/>
      <c r="BT38" s="255"/>
      <c r="BU38" s="103"/>
      <c r="BV38" s="103"/>
      <c r="BW38" s="103"/>
      <c r="BX38" s="103"/>
      <c r="BY38" s="103"/>
      <c r="BZ38" s="103"/>
      <c r="CA38" s="103"/>
      <c r="CB38" s="254"/>
      <c r="CC38" s="255"/>
      <c r="CD38" s="103"/>
      <c r="CE38" s="103"/>
      <c r="CF38" s="103"/>
      <c r="CG38" s="103"/>
      <c r="CH38" s="103"/>
      <c r="CI38" s="103"/>
      <c r="CJ38" s="103"/>
      <c r="CK38" s="254"/>
      <c r="CL38" s="459"/>
      <c r="CM38" s="459"/>
      <c r="CN38" s="459"/>
      <c r="CO38" s="459"/>
      <c r="CP38" s="459"/>
      <c r="CQ38" s="459"/>
      <c r="CR38" s="459"/>
      <c r="CS38" s="459"/>
      <c r="CT38" s="459"/>
      <c r="CU38" s="459"/>
      <c r="CV38" s="459"/>
      <c r="CW38" s="459"/>
      <c r="CX38" s="459"/>
      <c r="CY38" s="459"/>
      <c r="CZ38" s="459"/>
      <c r="DA38" s="459"/>
      <c r="DB38" s="459"/>
      <c r="DC38" s="459"/>
      <c r="DD38" s="459"/>
    </row>
    <row r="39" spans="1:108" ht="15" customHeight="1" x14ac:dyDescent="0.2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254"/>
      <c r="AD39" s="211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412"/>
      <c r="AZ39" s="419"/>
      <c r="BA39" s="419"/>
      <c r="BB39" s="419"/>
      <c r="BC39" s="419"/>
      <c r="BD39" s="419"/>
      <c r="BE39" s="419"/>
      <c r="BF39" s="419"/>
      <c r="BG39" s="419"/>
      <c r="BH39" s="419"/>
      <c r="BI39" s="419"/>
      <c r="BJ39" s="419"/>
      <c r="BK39" s="419"/>
      <c r="BL39" s="419"/>
      <c r="BM39" s="419"/>
      <c r="BN39" s="419"/>
      <c r="BO39" s="419"/>
      <c r="BP39" s="419"/>
      <c r="BQ39" s="419"/>
      <c r="BR39" s="419"/>
      <c r="BS39" s="422"/>
      <c r="BT39" s="255"/>
      <c r="BU39" s="103"/>
      <c r="BV39" s="103"/>
      <c r="BW39" s="103"/>
      <c r="BX39" s="103"/>
      <c r="BY39" s="103"/>
      <c r="BZ39" s="103"/>
      <c r="CA39" s="103"/>
      <c r="CB39" s="254"/>
      <c r="CC39" s="255"/>
      <c r="CD39" s="103"/>
      <c r="CE39" s="103"/>
      <c r="CF39" s="103"/>
      <c r="CG39" s="103"/>
      <c r="CH39" s="103"/>
      <c r="CI39" s="103"/>
      <c r="CJ39" s="103"/>
      <c r="CK39" s="254"/>
      <c r="CL39" s="459"/>
      <c r="CM39" s="459"/>
      <c r="CN39" s="459"/>
      <c r="CO39" s="459"/>
      <c r="CP39" s="459"/>
      <c r="CQ39" s="459"/>
      <c r="CR39" s="459"/>
      <c r="CS39" s="459"/>
      <c r="CT39" s="459"/>
      <c r="CU39" s="459"/>
      <c r="CV39" s="459"/>
      <c r="CW39" s="459"/>
      <c r="CX39" s="459"/>
      <c r="CY39" s="459"/>
      <c r="CZ39" s="459"/>
      <c r="DA39" s="459"/>
      <c r="DB39" s="459"/>
      <c r="DC39" s="459"/>
      <c r="DD39" s="459"/>
    </row>
    <row r="40" spans="1:108" ht="15" customHeight="1" thickBot="1" x14ac:dyDescent="0.25">
      <c r="A40" s="262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455"/>
      <c r="AD40" s="211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412"/>
      <c r="AZ40" s="419"/>
      <c r="BA40" s="419"/>
      <c r="BB40" s="419"/>
      <c r="BC40" s="419"/>
      <c r="BD40" s="419"/>
      <c r="BE40" s="419"/>
      <c r="BF40" s="419"/>
      <c r="BG40" s="419"/>
      <c r="BH40" s="419"/>
      <c r="BI40" s="419"/>
      <c r="BJ40" s="419"/>
      <c r="BK40" s="419"/>
      <c r="BL40" s="419"/>
      <c r="BM40" s="419"/>
      <c r="BN40" s="419"/>
      <c r="BO40" s="419"/>
      <c r="BP40" s="419"/>
      <c r="BQ40" s="419"/>
      <c r="BR40" s="419"/>
      <c r="BS40" s="422"/>
      <c r="BT40" s="255"/>
      <c r="BU40" s="103"/>
      <c r="BV40" s="103"/>
      <c r="BW40" s="103"/>
      <c r="BX40" s="103"/>
      <c r="BY40" s="103"/>
      <c r="BZ40" s="103"/>
      <c r="CA40" s="103"/>
      <c r="CB40" s="254"/>
      <c r="CC40" s="255"/>
      <c r="CD40" s="103"/>
      <c r="CE40" s="103"/>
      <c r="CF40" s="103"/>
      <c r="CG40" s="103"/>
      <c r="CH40" s="103"/>
      <c r="CI40" s="103"/>
      <c r="CJ40" s="103"/>
      <c r="CK40" s="254"/>
      <c r="CL40" s="459"/>
      <c r="CM40" s="459"/>
      <c r="CN40" s="459"/>
      <c r="CO40" s="459"/>
      <c r="CP40" s="459"/>
      <c r="CQ40" s="459"/>
      <c r="CR40" s="459"/>
      <c r="CS40" s="459"/>
      <c r="CT40" s="459"/>
      <c r="CU40" s="459"/>
      <c r="CV40" s="459"/>
      <c r="CW40" s="459"/>
      <c r="CX40" s="459"/>
      <c r="CY40" s="459"/>
      <c r="CZ40" s="459"/>
      <c r="DA40" s="459"/>
      <c r="DB40" s="459"/>
      <c r="DC40" s="459"/>
      <c r="DD40" s="459"/>
    </row>
    <row r="41" spans="1:108" ht="15" customHeight="1" thickTop="1" thickBot="1" x14ac:dyDescent="0.25">
      <c r="A41" s="460" t="s">
        <v>194</v>
      </c>
      <c r="B41" s="460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1"/>
      <c r="R41" s="456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8"/>
      <c r="AD41" s="428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8"/>
      <c r="AT41" s="428"/>
      <c r="AU41" s="428"/>
      <c r="AV41" s="428"/>
      <c r="AW41" s="428"/>
      <c r="AX41" s="428"/>
      <c r="AY41" s="431"/>
    </row>
    <row r="42" spans="1:108" ht="6" customHeight="1" thickTop="1" thickBot="1" x14ac:dyDescent="0.25"/>
    <row r="43" spans="1:108" ht="15" customHeight="1" thickBot="1" x14ac:dyDescent="0.25">
      <c r="AB43" s="14" t="s">
        <v>85</v>
      </c>
      <c r="AD43" s="452"/>
      <c r="AE43" s="453"/>
      <c r="AF43" s="453"/>
      <c r="AG43" s="453"/>
      <c r="AH43" s="453"/>
      <c r="AI43" s="453"/>
      <c r="AJ43" s="453"/>
      <c r="AK43" s="453"/>
      <c r="AL43" s="453"/>
      <c r="AM43" s="453"/>
      <c r="AN43" s="453"/>
      <c r="AO43" s="453"/>
      <c r="AP43" s="453"/>
      <c r="AQ43" s="453"/>
      <c r="AR43" s="453"/>
      <c r="AS43" s="453"/>
      <c r="AT43" s="453"/>
      <c r="AU43" s="453"/>
      <c r="AV43" s="453"/>
      <c r="AW43" s="453"/>
      <c r="AX43" s="453"/>
      <c r="AY43" s="454"/>
    </row>
    <row r="45" spans="1:108" customFormat="1" ht="17.25" customHeight="1" x14ac:dyDescent="0.25">
      <c r="A45" s="11" t="s">
        <v>13</v>
      </c>
      <c r="B45" s="11"/>
      <c r="C45" s="11"/>
      <c r="D45" s="11"/>
      <c r="E45" s="11"/>
      <c r="F45" s="11"/>
      <c r="G45" s="11"/>
      <c r="H45" s="3"/>
      <c r="I45" s="5"/>
      <c r="J45" s="5"/>
      <c r="K45" s="6"/>
      <c r="L45" s="6"/>
      <c r="M45" s="6"/>
      <c r="N45" s="6"/>
      <c r="O45" s="6"/>
      <c r="P45" s="6"/>
      <c r="Q45" s="6"/>
    </row>
    <row r="46" spans="1:108" customFormat="1" ht="12.75" customHeight="1" x14ac:dyDescent="0.2">
      <c r="A46" s="3" t="s">
        <v>73</v>
      </c>
      <c r="B46" s="3"/>
      <c r="C46" s="3"/>
      <c r="D46" s="3"/>
      <c r="E46" s="3"/>
      <c r="F46" s="3"/>
      <c r="G46" s="3"/>
      <c r="H46" s="3"/>
      <c r="I46" s="5"/>
      <c r="J46" s="5"/>
      <c r="K46" s="6"/>
      <c r="L46" s="6"/>
      <c r="M46" s="6"/>
      <c r="N46" s="6"/>
      <c r="O46" s="6"/>
      <c r="P46" s="6"/>
      <c r="Q46" s="6"/>
    </row>
    <row r="47" spans="1:108" customFormat="1" ht="12.75" customHeight="1" x14ac:dyDescent="0.2">
      <c r="A47" s="3"/>
      <c r="B47" s="3"/>
      <c r="C47" s="3"/>
      <c r="D47" s="3"/>
      <c r="E47" s="2"/>
      <c r="F47" s="3"/>
      <c r="G47" s="3"/>
      <c r="H47" s="3"/>
      <c r="I47" s="5"/>
      <c r="J47" s="5"/>
      <c r="K47" s="6"/>
      <c r="L47" s="6"/>
      <c r="M47" s="6"/>
      <c r="N47" s="6"/>
      <c r="O47" s="6"/>
      <c r="P47" s="6"/>
      <c r="Q47" s="6"/>
    </row>
    <row r="48" spans="1:108" customFormat="1" ht="20.25" customHeight="1" x14ac:dyDescent="0.25">
      <c r="A48" s="11" t="s">
        <v>12</v>
      </c>
      <c r="B48" s="11"/>
      <c r="C48" s="11"/>
      <c r="D48" s="11"/>
      <c r="E48" s="11"/>
      <c r="F48" s="11"/>
      <c r="G48" s="11"/>
      <c r="H48" s="3"/>
      <c r="I48" s="5"/>
      <c r="J48" s="5"/>
      <c r="K48" s="6"/>
      <c r="L48" s="6"/>
      <c r="M48" s="6"/>
      <c r="N48" s="6"/>
      <c r="O48" s="6"/>
      <c r="P48" s="6"/>
      <c r="Q48" s="6"/>
    </row>
    <row r="49" spans="1:17" customFormat="1" ht="9.75" customHeight="1" x14ac:dyDescent="0.2">
      <c r="A49" s="3" t="s">
        <v>74</v>
      </c>
      <c r="B49" s="3"/>
      <c r="C49" s="3"/>
      <c r="D49" s="3"/>
      <c r="E49" s="3"/>
      <c r="F49" s="3"/>
      <c r="G49" s="3"/>
      <c r="H49" s="3"/>
      <c r="I49" s="5"/>
      <c r="J49" s="5"/>
      <c r="K49" s="6"/>
      <c r="L49" s="6"/>
      <c r="M49" s="6"/>
      <c r="N49" s="6"/>
      <c r="O49" s="6"/>
      <c r="P49" s="6"/>
      <c r="Q49" s="6"/>
    </row>
    <row r="50" spans="1:17" customFormat="1" ht="12.75" customHeight="1" x14ac:dyDescent="0.2">
      <c r="A50" s="3"/>
      <c r="B50" s="3"/>
      <c r="C50" s="3"/>
      <c r="D50" s="3"/>
      <c r="E50" s="2"/>
      <c r="F50" s="3"/>
      <c r="G50" s="3"/>
      <c r="H50" s="3"/>
      <c r="I50" s="5"/>
      <c r="J50" s="5"/>
      <c r="K50" s="6"/>
      <c r="L50" s="6"/>
      <c r="M50" s="6"/>
      <c r="N50" s="6"/>
      <c r="O50" s="6"/>
      <c r="P50" s="6"/>
      <c r="Q50" s="6"/>
    </row>
    <row r="51" spans="1:17" customFormat="1" ht="21" customHeight="1" x14ac:dyDescent="0.25">
      <c r="A51" s="3"/>
      <c r="B51" s="3"/>
      <c r="C51" s="39" t="s">
        <v>298</v>
      </c>
      <c r="D51" s="4"/>
      <c r="E51" s="4"/>
      <c r="F51" s="4"/>
      <c r="G51" s="3"/>
      <c r="H51" s="3"/>
      <c r="I51" s="5"/>
      <c r="J51" s="5"/>
      <c r="K51" s="6"/>
      <c r="L51" s="6"/>
      <c r="M51" s="6"/>
      <c r="N51" s="6"/>
      <c r="O51" s="6"/>
      <c r="P51" s="6"/>
      <c r="Q51" s="6"/>
    </row>
    <row r="85" spans="4:4" x14ac:dyDescent="0.2">
      <c r="D85" s="13">
        <v>130</v>
      </c>
    </row>
  </sheetData>
  <mergeCells count="96">
    <mergeCell ref="AD43:AY43"/>
    <mergeCell ref="CC40:CK40"/>
    <mergeCell ref="CL40:DD40"/>
    <mergeCell ref="A41:Q41"/>
    <mergeCell ref="R41:AC41"/>
    <mergeCell ref="AD41:AY41"/>
    <mergeCell ref="A40:AC40"/>
    <mergeCell ref="AD40:AY40"/>
    <mergeCell ref="AZ40:BS40"/>
    <mergeCell ref="BT40:CB40"/>
    <mergeCell ref="CC39:CK39"/>
    <mergeCell ref="CL39:DD39"/>
    <mergeCell ref="A38:AC38"/>
    <mergeCell ref="AD38:AY38"/>
    <mergeCell ref="A39:AC39"/>
    <mergeCell ref="AD39:AY39"/>
    <mergeCell ref="AZ39:BS39"/>
    <mergeCell ref="BT39:CB39"/>
    <mergeCell ref="AZ38:BS38"/>
    <mergeCell ref="BT38:CB38"/>
    <mergeCell ref="CC38:CK38"/>
    <mergeCell ref="CL38:DD38"/>
    <mergeCell ref="CL37:DD37"/>
    <mergeCell ref="A36:AC36"/>
    <mergeCell ref="BT35:CB35"/>
    <mergeCell ref="CC35:CK35"/>
    <mergeCell ref="AD36:AY36"/>
    <mergeCell ref="AZ36:BS36"/>
    <mergeCell ref="BT36:CB36"/>
    <mergeCell ref="CC36:CK36"/>
    <mergeCell ref="A35:AC35"/>
    <mergeCell ref="AD35:AY35"/>
    <mergeCell ref="AZ35:BS35"/>
    <mergeCell ref="A37:AC37"/>
    <mergeCell ref="AD37:AY37"/>
    <mergeCell ref="AZ37:BS37"/>
    <mergeCell ref="BT37:CB37"/>
    <mergeCell ref="CC37:CK37"/>
    <mergeCell ref="A14:R14"/>
    <mergeCell ref="S14:AL14"/>
    <mergeCell ref="AM14:BG14"/>
    <mergeCell ref="A34:AC34"/>
    <mergeCell ref="BT32:CK32"/>
    <mergeCell ref="BT33:CB33"/>
    <mergeCell ref="AD31:AY33"/>
    <mergeCell ref="AZ31:CK31"/>
    <mergeCell ref="BT34:CB34"/>
    <mergeCell ref="CC34:CK34"/>
    <mergeCell ref="AM16:BG16"/>
    <mergeCell ref="A31:AC33"/>
    <mergeCell ref="CC33:CK33"/>
    <mergeCell ref="A28:DD28"/>
    <mergeCell ref="CL31:DD33"/>
    <mergeCell ref="AZ32:BS33"/>
    <mergeCell ref="AD34:AY34"/>
    <mergeCell ref="AZ34:BS34"/>
    <mergeCell ref="CL36:DD36"/>
    <mergeCell ref="CL35:DD35"/>
    <mergeCell ref="CL34:DD34"/>
    <mergeCell ref="CQ26:DD26"/>
    <mergeCell ref="A29:DD29"/>
    <mergeCell ref="CC10:DD10"/>
    <mergeCell ref="CC9:DD9"/>
    <mergeCell ref="A8:AL8"/>
    <mergeCell ref="AM8:BG8"/>
    <mergeCell ref="BH8:CB8"/>
    <mergeCell ref="CC8:DD8"/>
    <mergeCell ref="A9:AL9"/>
    <mergeCell ref="AM9:BG9"/>
    <mergeCell ref="BH9:CB9"/>
    <mergeCell ref="A10:AL10"/>
    <mergeCell ref="CC11:DD11"/>
    <mergeCell ref="A13:AL13"/>
    <mergeCell ref="AM13:BG13"/>
    <mergeCell ref="BH13:CB13"/>
    <mergeCell ref="CC12:DD12"/>
    <mergeCell ref="CC13:DD13"/>
    <mergeCell ref="BH11:CB11"/>
    <mergeCell ref="A12:AL12"/>
    <mergeCell ref="AM7:BG7"/>
    <mergeCell ref="AM12:BG12"/>
    <mergeCell ref="BH12:CB12"/>
    <mergeCell ref="A11:AL11"/>
    <mergeCell ref="AM11:BG11"/>
    <mergeCell ref="AM10:BG10"/>
    <mergeCell ref="BH10:CB10"/>
    <mergeCell ref="BH7:CB7"/>
    <mergeCell ref="CC7:DD7"/>
    <mergeCell ref="A7:AL7"/>
    <mergeCell ref="CQ1:DD1"/>
    <mergeCell ref="A3:DD3"/>
    <mergeCell ref="A4:DD4"/>
    <mergeCell ref="A6:AL6"/>
    <mergeCell ref="AM6:BG6"/>
    <mergeCell ref="BH6:CB6"/>
    <mergeCell ref="CC6:DD6"/>
  </mergeCells>
  <phoneticPr fontId="4" type="noConversion"/>
  <conditionalFormatting sqref="R45:IV51 R18:IV24">
    <cfRule type="cellIs" dxfId="0" priority="2" stopIfTrue="1" operator="equal">
      <formula>0</formula>
    </cfRule>
  </conditionalFormatting>
  <pageMargins left="1.1811023622047245" right="0.39370078740157483" top="0.39370078740157483" bottom="0.39370078740157483" header="0.51181102362204722" footer="0.51181102362204722"/>
  <pageSetup paperSize="9" scale="95" fitToHeight="2" orientation="portrait" r:id="rId1"/>
  <headerFooter alignWithMargins="0"/>
  <rowBreaks count="1" manualBreakCount="1">
    <brk id="25" max="10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E42"/>
  <sheetViews>
    <sheetView view="pageBreakPreview" workbookViewId="0">
      <selection activeCell="AD12" sqref="AD12:DX12"/>
    </sheetView>
  </sheetViews>
  <sheetFormatPr defaultColWidth="0.85546875" defaultRowHeight="12.75" x14ac:dyDescent="0.2"/>
  <cols>
    <col min="1" max="16384" width="0.85546875" style="59"/>
  </cols>
  <sheetData>
    <row r="1" spans="1:161" ht="3" customHeight="1" x14ac:dyDescent="0.2"/>
    <row r="2" spans="1:161" ht="13.5" thickBot="1" x14ac:dyDescent="0.25">
      <c r="A2" s="91" t="s">
        <v>226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475"/>
      <c r="EO2" s="233" t="s">
        <v>139</v>
      </c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5"/>
    </row>
    <row r="3" spans="1:161" x14ac:dyDescent="0.2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D3" s="57"/>
      <c r="BE3" s="60" t="s">
        <v>227</v>
      </c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8"/>
      <c r="EM3" s="14" t="s">
        <v>44</v>
      </c>
      <c r="EN3" s="58"/>
      <c r="EO3" s="229" t="s">
        <v>228</v>
      </c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476"/>
    </row>
    <row r="4" spans="1:161" ht="15.75" customHeight="1" x14ac:dyDescent="0.2">
      <c r="BE4" s="58"/>
      <c r="BF4" s="58"/>
      <c r="BG4" s="58"/>
      <c r="BI4" s="14" t="s">
        <v>229</v>
      </c>
      <c r="BJ4" s="477" t="s">
        <v>230</v>
      </c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8">
        <v>20</v>
      </c>
      <c r="CE4" s="478"/>
      <c r="CF4" s="478"/>
      <c r="CG4" s="478"/>
      <c r="CH4" s="471" t="s">
        <v>315</v>
      </c>
      <c r="CI4" s="471"/>
      <c r="CJ4" s="471"/>
      <c r="CK4" s="58" t="s">
        <v>46</v>
      </c>
      <c r="CM4" s="58"/>
      <c r="CO4" s="58"/>
      <c r="CP4" s="58"/>
      <c r="CQ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14" t="s">
        <v>81</v>
      </c>
      <c r="EN4" s="58"/>
      <c r="EO4" s="479" t="s">
        <v>316</v>
      </c>
      <c r="EP4" s="480"/>
      <c r="EQ4" s="480"/>
      <c r="ER4" s="480"/>
      <c r="ES4" s="480"/>
      <c r="ET4" s="480"/>
      <c r="EU4" s="480"/>
      <c r="EV4" s="480"/>
      <c r="EW4" s="480"/>
      <c r="EX4" s="480"/>
      <c r="EY4" s="480"/>
      <c r="EZ4" s="480"/>
      <c r="FA4" s="480"/>
      <c r="FB4" s="480"/>
      <c r="FC4" s="480"/>
      <c r="FD4" s="480"/>
      <c r="FE4" s="481"/>
    </row>
    <row r="5" spans="1:161" x14ac:dyDescent="0.2">
      <c r="A5" s="58" t="s">
        <v>231</v>
      </c>
      <c r="B5" s="18"/>
      <c r="C5" s="18"/>
      <c r="D5" s="18"/>
      <c r="E5" s="18"/>
      <c r="F5" s="18"/>
      <c r="BQ5" s="58"/>
      <c r="BR5" s="58"/>
      <c r="BY5" s="18"/>
      <c r="BZ5" s="1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482"/>
      <c r="EP5" s="483"/>
      <c r="EQ5" s="483"/>
      <c r="ER5" s="483"/>
      <c r="ES5" s="483"/>
      <c r="ET5" s="483"/>
      <c r="EU5" s="483"/>
      <c r="EV5" s="483"/>
      <c r="EW5" s="483"/>
      <c r="EX5" s="483"/>
      <c r="EY5" s="483"/>
      <c r="EZ5" s="483"/>
      <c r="FA5" s="483"/>
      <c r="FB5" s="483"/>
      <c r="FC5" s="483"/>
      <c r="FD5" s="483"/>
      <c r="FE5" s="484"/>
    </row>
    <row r="6" spans="1:161" ht="11.1" customHeight="1" x14ac:dyDescent="0.2">
      <c r="A6" s="58" t="s">
        <v>232</v>
      </c>
      <c r="B6" s="18"/>
      <c r="C6" s="18"/>
      <c r="D6" s="18"/>
      <c r="E6" s="18"/>
      <c r="F6" s="1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485"/>
      <c r="EP6" s="486"/>
      <c r="EQ6" s="486"/>
      <c r="ER6" s="486"/>
      <c r="ES6" s="486"/>
      <c r="ET6" s="486"/>
      <c r="EU6" s="486"/>
      <c r="EV6" s="486"/>
      <c r="EW6" s="486"/>
      <c r="EX6" s="486"/>
      <c r="EY6" s="486"/>
      <c r="EZ6" s="486"/>
      <c r="FA6" s="486"/>
      <c r="FB6" s="486"/>
      <c r="FC6" s="486"/>
      <c r="FD6" s="486"/>
      <c r="FE6" s="487"/>
    </row>
    <row r="7" spans="1:161" ht="11.1" customHeight="1" x14ac:dyDescent="0.2">
      <c r="A7" s="58" t="s">
        <v>233</v>
      </c>
      <c r="B7" s="18"/>
      <c r="C7" s="18"/>
      <c r="D7" s="18"/>
      <c r="E7" s="18"/>
      <c r="F7" s="18"/>
      <c r="BZ7" s="1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485"/>
      <c r="EP7" s="486"/>
      <c r="EQ7" s="486"/>
      <c r="ER7" s="486"/>
      <c r="ES7" s="486"/>
      <c r="ET7" s="486"/>
      <c r="EU7" s="486"/>
      <c r="EV7" s="486"/>
      <c r="EW7" s="486"/>
      <c r="EX7" s="486"/>
      <c r="EY7" s="486"/>
      <c r="EZ7" s="486"/>
      <c r="FA7" s="486"/>
      <c r="FB7" s="486"/>
      <c r="FC7" s="486"/>
      <c r="FD7" s="486"/>
      <c r="FE7" s="487"/>
    </row>
    <row r="8" spans="1:161" ht="11.1" customHeight="1" x14ac:dyDescent="0.2">
      <c r="A8" s="58" t="s">
        <v>234</v>
      </c>
      <c r="B8" s="18"/>
      <c r="C8" s="18"/>
      <c r="D8" s="18"/>
      <c r="E8" s="18"/>
      <c r="F8" s="18"/>
      <c r="BZ8" s="1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485"/>
      <c r="EP8" s="486"/>
      <c r="EQ8" s="486"/>
      <c r="ER8" s="486"/>
      <c r="ES8" s="486"/>
      <c r="ET8" s="486"/>
      <c r="EU8" s="486"/>
      <c r="EV8" s="486"/>
      <c r="EW8" s="486"/>
      <c r="EX8" s="486"/>
      <c r="EY8" s="486"/>
      <c r="EZ8" s="486"/>
      <c r="FA8" s="486"/>
      <c r="FB8" s="486"/>
      <c r="FC8" s="486"/>
      <c r="FD8" s="486"/>
      <c r="FE8" s="487"/>
    </row>
    <row r="9" spans="1:161" ht="11.1" customHeight="1" x14ac:dyDescent="0.2">
      <c r="A9" s="58" t="s">
        <v>235</v>
      </c>
      <c r="B9" s="18"/>
      <c r="C9" s="18"/>
      <c r="D9" s="18"/>
      <c r="E9" s="18"/>
      <c r="F9" s="18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17"/>
      <c r="EA9" s="17"/>
      <c r="EB9" s="17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14" t="s">
        <v>53</v>
      </c>
      <c r="EN9" s="58"/>
      <c r="EO9" s="488"/>
      <c r="EP9" s="489"/>
      <c r="EQ9" s="489"/>
      <c r="ER9" s="489"/>
      <c r="ES9" s="489"/>
      <c r="ET9" s="489"/>
      <c r="EU9" s="489"/>
      <c r="EV9" s="489"/>
      <c r="EW9" s="489"/>
      <c r="EX9" s="489"/>
      <c r="EY9" s="489"/>
      <c r="EZ9" s="489"/>
      <c r="FA9" s="489"/>
      <c r="FB9" s="489"/>
      <c r="FC9" s="489"/>
      <c r="FD9" s="489"/>
      <c r="FE9" s="490"/>
    </row>
    <row r="10" spans="1:161" ht="10.5" customHeight="1" x14ac:dyDescent="0.2">
      <c r="A10" s="89" t="s">
        <v>236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316" t="s">
        <v>57</v>
      </c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61"/>
      <c r="DZ10" s="17"/>
      <c r="EA10" s="17"/>
      <c r="EB10" s="17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14" t="s">
        <v>48</v>
      </c>
      <c r="EN10" s="58"/>
      <c r="EO10" s="479" t="s">
        <v>133</v>
      </c>
      <c r="EP10" s="480"/>
      <c r="EQ10" s="480"/>
      <c r="ER10" s="480"/>
      <c r="ES10" s="480"/>
      <c r="ET10" s="480"/>
      <c r="EU10" s="480"/>
      <c r="EV10" s="480"/>
      <c r="EW10" s="480"/>
      <c r="EX10" s="480"/>
      <c r="EY10" s="480"/>
      <c r="EZ10" s="480"/>
      <c r="FA10" s="480"/>
      <c r="FB10" s="480"/>
      <c r="FC10" s="480"/>
      <c r="FD10" s="480"/>
      <c r="FE10" s="481"/>
    </row>
    <row r="11" spans="1:161" ht="13.5" customHeight="1" x14ac:dyDescent="0.2">
      <c r="A11" s="89" t="s">
        <v>237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61"/>
      <c r="DZ11" s="17"/>
      <c r="EA11" s="17"/>
      <c r="EB11" s="17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14" t="s">
        <v>50</v>
      </c>
      <c r="EN11" s="58"/>
      <c r="EO11" s="479"/>
      <c r="EP11" s="480"/>
      <c r="EQ11" s="480"/>
      <c r="ER11" s="480"/>
      <c r="ES11" s="480"/>
      <c r="ET11" s="480"/>
      <c r="EU11" s="480"/>
      <c r="EV11" s="480"/>
      <c r="EW11" s="480"/>
      <c r="EX11" s="480"/>
      <c r="EY11" s="480"/>
      <c r="EZ11" s="480"/>
      <c r="FA11" s="480"/>
      <c r="FB11" s="480"/>
      <c r="FC11" s="480"/>
      <c r="FD11" s="480"/>
      <c r="FE11" s="481"/>
    </row>
    <row r="12" spans="1:161" ht="13.5" customHeight="1" x14ac:dyDescent="0.2">
      <c r="A12" s="89" t="s">
        <v>238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  <c r="DM12" s="316"/>
      <c r="DN12" s="316"/>
      <c r="DO12" s="316"/>
      <c r="DP12" s="316"/>
      <c r="DQ12" s="316"/>
      <c r="DR12" s="316"/>
      <c r="DS12" s="316"/>
      <c r="DT12" s="316"/>
      <c r="DU12" s="316"/>
      <c r="DV12" s="316"/>
      <c r="DW12" s="316"/>
      <c r="DX12" s="316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N12" s="58"/>
      <c r="EO12" s="479"/>
      <c r="EP12" s="480"/>
      <c r="EQ12" s="480"/>
      <c r="ER12" s="480"/>
      <c r="ES12" s="480"/>
      <c r="ET12" s="480"/>
      <c r="EU12" s="480"/>
      <c r="EV12" s="480"/>
      <c r="EW12" s="480"/>
      <c r="EX12" s="480"/>
      <c r="EY12" s="480"/>
      <c r="EZ12" s="480"/>
      <c r="FA12" s="480"/>
      <c r="FB12" s="480"/>
      <c r="FC12" s="480"/>
      <c r="FD12" s="480"/>
      <c r="FE12" s="481"/>
    </row>
    <row r="13" spans="1:161" ht="13.5" customHeight="1" x14ac:dyDescent="0.2">
      <c r="A13" s="18"/>
      <c r="B13" s="18"/>
      <c r="C13" s="18"/>
      <c r="D13" s="18"/>
      <c r="E13" s="18"/>
      <c r="F13" s="1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14" t="s">
        <v>239</v>
      </c>
      <c r="EN13" s="58"/>
      <c r="EO13" s="479"/>
      <c r="EP13" s="480"/>
      <c r="EQ13" s="480"/>
      <c r="ER13" s="480"/>
      <c r="ES13" s="480"/>
      <c r="ET13" s="480"/>
      <c r="EU13" s="480"/>
      <c r="EV13" s="480"/>
      <c r="EW13" s="480"/>
      <c r="EX13" s="480"/>
      <c r="EY13" s="480"/>
      <c r="EZ13" s="480"/>
      <c r="FA13" s="480"/>
      <c r="FB13" s="480"/>
      <c r="FC13" s="480"/>
      <c r="FD13" s="480"/>
      <c r="FE13" s="481"/>
    </row>
    <row r="14" spans="1:161" x14ac:dyDescent="0.2">
      <c r="A14" s="58" t="s">
        <v>240</v>
      </c>
      <c r="B14" s="18"/>
      <c r="C14" s="18"/>
      <c r="D14" s="18"/>
      <c r="E14" s="18"/>
      <c r="F14" s="1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479"/>
      <c r="EP14" s="480"/>
      <c r="EQ14" s="480"/>
      <c r="ER14" s="480"/>
      <c r="ES14" s="480"/>
      <c r="ET14" s="480"/>
      <c r="EU14" s="480"/>
      <c r="EV14" s="480"/>
      <c r="EW14" s="480"/>
      <c r="EX14" s="480"/>
      <c r="EY14" s="480"/>
      <c r="EZ14" s="480"/>
      <c r="FA14" s="480"/>
      <c r="FB14" s="480"/>
      <c r="FC14" s="480"/>
      <c r="FD14" s="480"/>
      <c r="FE14" s="481"/>
    </row>
    <row r="15" spans="1:161" ht="13.5" thickBot="1" x14ac:dyDescent="0.25">
      <c r="A15" s="58" t="s">
        <v>123</v>
      </c>
      <c r="B15" s="18"/>
      <c r="C15" s="18"/>
      <c r="D15" s="18"/>
      <c r="E15" s="18"/>
      <c r="F15" s="1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14" t="s">
        <v>51</v>
      </c>
      <c r="EN15" s="58"/>
      <c r="EO15" s="492">
        <v>383</v>
      </c>
      <c r="EP15" s="493"/>
      <c r="EQ15" s="493"/>
      <c r="ER15" s="493"/>
      <c r="ES15" s="493"/>
      <c r="ET15" s="493"/>
      <c r="EU15" s="493"/>
      <c r="EV15" s="493"/>
      <c r="EW15" s="493"/>
      <c r="EX15" s="493"/>
      <c r="EY15" s="493"/>
      <c r="EZ15" s="493"/>
      <c r="FA15" s="493"/>
      <c r="FB15" s="493"/>
      <c r="FC15" s="493"/>
      <c r="FD15" s="493"/>
      <c r="FE15" s="494"/>
    </row>
    <row r="16" spans="1:161" ht="6.75" customHeight="1" x14ac:dyDescent="0.2"/>
    <row r="17" spans="1:161" x14ac:dyDescent="0.2">
      <c r="A17" s="450" t="s">
        <v>241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/>
      <c r="BN17" s="450"/>
      <c r="BO17" s="450"/>
      <c r="BP17" s="450"/>
      <c r="BQ17" s="450"/>
      <c r="BR17" s="450"/>
      <c r="BS17" s="450"/>
      <c r="BT17" s="450"/>
      <c r="BU17" s="450"/>
      <c r="BV17" s="450"/>
      <c r="BW17" s="450"/>
      <c r="BX17" s="450"/>
      <c r="BY17" s="450"/>
      <c r="BZ17" s="450"/>
      <c r="CA17" s="450"/>
      <c r="CB17" s="450"/>
      <c r="CC17" s="451"/>
      <c r="CD17" s="279" t="s">
        <v>242</v>
      </c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408" t="s">
        <v>59</v>
      </c>
      <c r="DI17" s="409"/>
      <c r="DJ17" s="409"/>
      <c r="DK17" s="409"/>
      <c r="DL17" s="409"/>
      <c r="DM17" s="409"/>
      <c r="DN17" s="409"/>
      <c r="DO17" s="409"/>
      <c r="DP17" s="409"/>
      <c r="DQ17" s="409"/>
      <c r="DR17" s="409"/>
      <c r="DS17" s="409"/>
      <c r="DT17" s="409"/>
      <c r="DU17" s="409"/>
      <c r="DV17" s="409"/>
      <c r="DW17" s="409"/>
      <c r="DX17" s="409"/>
      <c r="DY17" s="409"/>
      <c r="DZ17" s="409"/>
      <c r="EA17" s="409"/>
      <c r="EB17" s="409"/>
      <c r="EC17" s="409"/>
      <c r="ED17" s="409"/>
      <c r="EE17" s="409"/>
      <c r="EF17" s="409"/>
      <c r="EG17" s="409"/>
      <c r="EH17" s="409"/>
      <c r="EI17" s="409"/>
      <c r="EJ17" s="409"/>
      <c r="EK17" s="409"/>
      <c r="EL17" s="409"/>
      <c r="EM17" s="409"/>
      <c r="EN17" s="410"/>
      <c r="EO17" s="279" t="s">
        <v>243</v>
      </c>
      <c r="EP17" s="279"/>
      <c r="EQ17" s="279"/>
      <c r="ER17" s="279"/>
      <c r="ES17" s="279"/>
      <c r="ET17" s="279"/>
      <c r="EU17" s="279"/>
      <c r="EV17" s="279"/>
      <c r="EW17" s="279"/>
      <c r="EX17" s="279"/>
      <c r="EY17" s="279"/>
      <c r="EZ17" s="279"/>
      <c r="FA17" s="279"/>
      <c r="FB17" s="279"/>
      <c r="FC17" s="279"/>
      <c r="FD17" s="279"/>
      <c r="FE17" s="291"/>
    </row>
    <row r="18" spans="1:161" x14ac:dyDescent="0.2">
      <c r="A18" s="410" t="s">
        <v>60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408" t="s">
        <v>61</v>
      </c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09"/>
      <c r="BZ18" s="409"/>
      <c r="CA18" s="409"/>
      <c r="CB18" s="409"/>
      <c r="CC18" s="410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93" t="s">
        <v>244</v>
      </c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5"/>
      <c r="DY18" s="93" t="s">
        <v>245</v>
      </c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5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  <c r="EY18" s="279"/>
      <c r="EZ18" s="279"/>
      <c r="FA18" s="279"/>
      <c r="FB18" s="279"/>
      <c r="FC18" s="279"/>
      <c r="FD18" s="279"/>
      <c r="FE18" s="291"/>
    </row>
    <row r="19" spans="1:161" ht="21.75" customHeight="1" x14ac:dyDescent="0.2">
      <c r="A19" s="410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9" t="s">
        <v>246</v>
      </c>
      <c r="AT19" s="276"/>
      <c r="AU19" s="276"/>
      <c r="AV19" s="276"/>
      <c r="AW19" s="276"/>
      <c r="AX19" s="276"/>
      <c r="AY19" s="276"/>
      <c r="AZ19" s="276"/>
      <c r="BA19" s="276"/>
      <c r="BB19" s="279" t="s">
        <v>247</v>
      </c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91" t="s">
        <v>248</v>
      </c>
      <c r="BO19" s="283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3"/>
      <c r="CC19" s="284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472"/>
      <c r="DI19" s="473"/>
      <c r="DJ19" s="473"/>
      <c r="DK19" s="473"/>
      <c r="DL19" s="473"/>
      <c r="DM19" s="473"/>
      <c r="DN19" s="473"/>
      <c r="DO19" s="473"/>
      <c r="DP19" s="473"/>
      <c r="DQ19" s="473"/>
      <c r="DR19" s="473"/>
      <c r="DS19" s="473"/>
      <c r="DT19" s="473"/>
      <c r="DU19" s="473"/>
      <c r="DV19" s="473"/>
      <c r="DW19" s="473"/>
      <c r="DX19" s="474"/>
      <c r="DY19" s="472"/>
      <c r="DZ19" s="473"/>
      <c r="EA19" s="473"/>
      <c r="EB19" s="473"/>
      <c r="EC19" s="473"/>
      <c r="ED19" s="473"/>
      <c r="EE19" s="473"/>
      <c r="EF19" s="473"/>
      <c r="EG19" s="473"/>
      <c r="EH19" s="473"/>
      <c r="EI19" s="473"/>
      <c r="EJ19" s="473"/>
      <c r="EK19" s="473"/>
      <c r="EL19" s="473"/>
      <c r="EM19" s="473"/>
      <c r="EN19" s="474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79"/>
      <c r="FB19" s="279"/>
      <c r="FC19" s="279"/>
      <c r="FD19" s="279"/>
      <c r="FE19" s="291"/>
    </row>
    <row r="20" spans="1:161" s="62" customFormat="1" ht="13.5" thickBot="1" x14ac:dyDescent="0.25">
      <c r="A20" s="410">
        <v>1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491">
        <v>2</v>
      </c>
      <c r="AT20" s="491"/>
      <c r="AU20" s="491"/>
      <c r="AV20" s="491"/>
      <c r="AW20" s="491"/>
      <c r="AX20" s="491"/>
      <c r="AY20" s="491"/>
      <c r="AZ20" s="491"/>
      <c r="BA20" s="491"/>
      <c r="BB20" s="491">
        <v>3</v>
      </c>
      <c r="BC20" s="491"/>
      <c r="BD20" s="491"/>
      <c r="BE20" s="491"/>
      <c r="BF20" s="491"/>
      <c r="BG20" s="491"/>
      <c r="BH20" s="491"/>
      <c r="BI20" s="491"/>
      <c r="BJ20" s="491"/>
      <c r="BK20" s="491"/>
      <c r="BL20" s="491"/>
      <c r="BM20" s="491"/>
      <c r="BN20" s="491">
        <v>4</v>
      </c>
      <c r="BO20" s="491"/>
      <c r="BP20" s="491"/>
      <c r="BQ20" s="491"/>
      <c r="BR20" s="491"/>
      <c r="BS20" s="491"/>
      <c r="BT20" s="491"/>
      <c r="BU20" s="491"/>
      <c r="BV20" s="491"/>
      <c r="BW20" s="491"/>
      <c r="BX20" s="491"/>
      <c r="BY20" s="491"/>
      <c r="BZ20" s="491"/>
      <c r="CA20" s="491"/>
      <c r="CB20" s="491"/>
      <c r="CC20" s="491"/>
      <c r="CD20" s="491">
        <v>5</v>
      </c>
      <c r="CE20" s="491"/>
      <c r="CF20" s="491"/>
      <c r="CG20" s="491"/>
      <c r="CH20" s="491"/>
      <c r="CI20" s="491"/>
      <c r="CJ20" s="491"/>
      <c r="CK20" s="491"/>
      <c r="CL20" s="491"/>
      <c r="CM20" s="491"/>
      <c r="CN20" s="491"/>
      <c r="CO20" s="491"/>
      <c r="CP20" s="491"/>
      <c r="CQ20" s="491"/>
      <c r="CR20" s="491"/>
      <c r="CS20" s="491"/>
      <c r="CT20" s="491"/>
      <c r="CU20" s="491"/>
      <c r="CV20" s="491"/>
      <c r="CW20" s="491"/>
      <c r="CX20" s="491"/>
      <c r="CY20" s="491"/>
      <c r="CZ20" s="491"/>
      <c r="DA20" s="491"/>
      <c r="DB20" s="491"/>
      <c r="DC20" s="491"/>
      <c r="DD20" s="491"/>
      <c r="DE20" s="491"/>
      <c r="DF20" s="491"/>
      <c r="DG20" s="491"/>
      <c r="DH20" s="233">
        <v>6</v>
      </c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5"/>
      <c r="DY20" s="233">
        <v>7</v>
      </c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5"/>
      <c r="EO20" s="491">
        <v>8</v>
      </c>
      <c r="EP20" s="491"/>
      <c r="EQ20" s="491"/>
      <c r="ER20" s="491"/>
      <c r="ES20" s="491"/>
      <c r="ET20" s="491"/>
      <c r="EU20" s="491"/>
      <c r="EV20" s="491"/>
      <c r="EW20" s="491"/>
      <c r="EX20" s="491"/>
      <c r="EY20" s="491"/>
      <c r="EZ20" s="491"/>
      <c r="FA20" s="491"/>
      <c r="FB20" s="491"/>
      <c r="FC20" s="491"/>
      <c r="FD20" s="491"/>
      <c r="FE20" s="93"/>
    </row>
    <row r="21" spans="1:161" ht="21" customHeight="1" thickBot="1" x14ac:dyDescent="0.25">
      <c r="A21" s="495" t="s">
        <v>249</v>
      </c>
      <c r="B21" s="495"/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6"/>
      <c r="AS21" s="497" t="s">
        <v>133</v>
      </c>
      <c r="AT21" s="498"/>
      <c r="AU21" s="498"/>
      <c r="AV21" s="498"/>
      <c r="AW21" s="498"/>
      <c r="AX21" s="498"/>
      <c r="AY21" s="498"/>
      <c r="AZ21" s="498"/>
      <c r="BA21" s="499"/>
      <c r="BB21" s="500" t="s">
        <v>250</v>
      </c>
      <c r="BC21" s="498"/>
      <c r="BD21" s="498"/>
      <c r="BE21" s="498"/>
      <c r="BF21" s="498"/>
      <c r="BG21" s="498"/>
      <c r="BH21" s="498"/>
      <c r="BI21" s="498"/>
      <c r="BJ21" s="498"/>
      <c r="BK21" s="498"/>
      <c r="BL21" s="498"/>
      <c r="BM21" s="499"/>
      <c r="BN21" s="501" t="s">
        <v>147</v>
      </c>
      <c r="BO21" s="501"/>
      <c r="BP21" s="501"/>
      <c r="BQ21" s="501"/>
      <c r="BR21" s="501"/>
      <c r="BS21" s="501"/>
      <c r="BT21" s="501"/>
      <c r="BU21" s="501"/>
      <c r="BV21" s="501"/>
      <c r="BW21" s="501"/>
      <c r="BX21" s="501"/>
      <c r="BY21" s="501"/>
      <c r="BZ21" s="501"/>
      <c r="CA21" s="501"/>
      <c r="CB21" s="501"/>
      <c r="CC21" s="501"/>
      <c r="CD21" s="501" t="s">
        <v>317</v>
      </c>
      <c r="CE21" s="501"/>
      <c r="CF21" s="501"/>
      <c r="CG21" s="501"/>
      <c r="CH21" s="501"/>
      <c r="CI21" s="501"/>
      <c r="CJ21" s="501"/>
      <c r="CK21" s="501"/>
      <c r="CL21" s="501"/>
      <c r="CM21" s="501"/>
      <c r="CN21" s="501"/>
      <c r="CO21" s="501"/>
      <c r="CP21" s="501"/>
      <c r="CQ21" s="501"/>
      <c r="CR21" s="501"/>
      <c r="CS21" s="501"/>
      <c r="CT21" s="501"/>
      <c r="CU21" s="501"/>
      <c r="CV21" s="501"/>
      <c r="CW21" s="501"/>
      <c r="CX21" s="501"/>
      <c r="CY21" s="501"/>
      <c r="CZ21" s="501"/>
      <c r="DA21" s="501"/>
      <c r="DB21" s="501"/>
      <c r="DC21" s="501"/>
      <c r="DD21" s="501"/>
      <c r="DE21" s="501"/>
      <c r="DF21" s="501"/>
      <c r="DG21" s="501"/>
      <c r="DH21" s="502"/>
      <c r="DI21" s="503"/>
      <c r="DJ21" s="503"/>
      <c r="DK21" s="503"/>
      <c r="DL21" s="503"/>
      <c r="DM21" s="503"/>
      <c r="DN21" s="503"/>
      <c r="DO21" s="503"/>
      <c r="DP21" s="503"/>
      <c r="DQ21" s="503"/>
      <c r="DR21" s="503"/>
      <c r="DS21" s="503"/>
      <c r="DT21" s="503"/>
      <c r="DU21" s="503"/>
      <c r="DV21" s="503"/>
      <c r="DW21" s="503"/>
      <c r="DX21" s="504"/>
      <c r="DY21" s="502">
        <v>1376449</v>
      </c>
      <c r="DZ21" s="503"/>
      <c r="EA21" s="503"/>
      <c r="EB21" s="503"/>
      <c r="EC21" s="503"/>
      <c r="ED21" s="503"/>
      <c r="EE21" s="503"/>
      <c r="EF21" s="503"/>
      <c r="EG21" s="503"/>
      <c r="EH21" s="503"/>
      <c r="EI21" s="503"/>
      <c r="EJ21" s="503"/>
      <c r="EK21" s="503"/>
      <c r="EL21" s="503"/>
      <c r="EM21" s="503"/>
      <c r="EN21" s="504"/>
      <c r="EO21" s="501"/>
      <c r="EP21" s="501"/>
      <c r="EQ21" s="501"/>
      <c r="ER21" s="501"/>
      <c r="ES21" s="501"/>
      <c r="ET21" s="501"/>
      <c r="EU21" s="501"/>
      <c r="EV21" s="501"/>
      <c r="EW21" s="501"/>
      <c r="EX21" s="501"/>
      <c r="EY21" s="501"/>
      <c r="EZ21" s="501"/>
      <c r="FA21" s="501"/>
      <c r="FB21" s="501"/>
      <c r="FC21" s="501"/>
      <c r="FD21" s="501"/>
      <c r="FE21" s="505"/>
    </row>
    <row r="22" spans="1:161" ht="26.25" customHeight="1" thickBot="1" x14ac:dyDescent="0.25">
      <c r="A22" s="495"/>
      <c r="B22" s="495"/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6"/>
      <c r="AS22" s="497" t="s">
        <v>133</v>
      </c>
      <c r="AT22" s="498"/>
      <c r="AU22" s="498"/>
      <c r="AV22" s="498"/>
      <c r="AW22" s="498"/>
      <c r="AX22" s="498"/>
      <c r="AY22" s="498"/>
      <c r="AZ22" s="498"/>
      <c r="BA22" s="499"/>
      <c r="BB22" s="500" t="s">
        <v>250</v>
      </c>
      <c r="BC22" s="498"/>
      <c r="BD22" s="498"/>
      <c r="BE22" s="498"/>
      <c r="BF22" s="498"/>
      <c r="BG22" s="498"/>
      <c r="BH22" s="498"/>
      <c r="BI22" s="498"/>
      <c r="BJ22" s="498"/>
      <c r="BK22" s="498"/>
      <c r="BL22" s="498"/>
      <c r="BM22" s="499"/>
      <c r="BN22" s="501" t="s">
        <v>147</v>
      </c>
      <c r="BO22" s="501"/>
      <c r="BP22" s="501"/>
      <c r="BQ22" s="501"/>
      <c r="BR22" s="501"/>
      <c r="BS22" s="501"/>
      <c r="BT22" s="501"/>
      <c r="BU22" s="501"/>
      <c r="BV22" s="501"/>
      <c r="BW22" s="501"/>
      <c r="BX22" s="501"/>
      <c r="BY22" s="501"/>
      <c r="BZ22" s="501"/>
      <c r="CA22" s="501"/>
      <c r="CB22" s="501"/>
      <c r="CC22" s="501"/>
      <c r="CD22" s="500" t="s">
        <v>256</v>
      </c>
      <c r="CE22" s="498"/>
      <c r="CF22" s="498"/>
      <c r="CG22" s="498"/>
      <c r="CH22" s="498"/>
      <c r="CI22" s="498"/>
      <c r="CJ22" s="498"/>
      <c r="CK22" s="498"/>
      <c r="CL22" s="498"/>
      <c r="CM22" s="498"/>
      <c r="CN22" s="498"/>
      <c r="CO22" s="498"/>
      <c r="CP22" s="498"/>
      <c r="CQ22" s="498"/>
      <c r="CR22" s="498"/>
      <c r="CS22" s="498"/>
      <c r="CT22" s="498"/>
      <c r="CU22" s="498"/>
      <c r="CV22" s="498"/>
      <c r="CW22" s="498"/>
      <c r="CX22" s="498"/>
      <c r="CY22" s="498"/>
      <c r="CZ22" s="498"/>
      <c r="DA22" s="498"/>
      <c r="DB22" s="498"/>
      <c r="DC22" s="498"/>
      <c r="DD22" s="498"/>
      <c r="DE22" s="498"/>
      <c r="DF22" s="498"/>
      <c r="DG22" s="499"/>
      <c r="DH22" s="506"/>
      <c r="DI22" s="507"/>
      <c r="DJ22" s="507"/>
      <c r="DK22" s="507"/>
      <c r="DL22" s="507"/>
      <c r="DM22" s="507"/>
      <c r="DN22" s="507"/>
      <c r="DO22" s="507"/>
      <c r="DP22" s="507"/>
      <c r="DQ22" s="507"/>
      <c r="DR22" s="507"/>
      <c r="DS22" s="507"/>
      <c r="DT22" s="507"/>
      <c r="DU22" s="507"/>
      <c r="DV22" s="507"/>
      <c r="DW22" s="507"/>
      <c r="DX22" s="508"/>
      <c r="DY22" s="506">
        <v>68897.52</v>
      </c>
      <c r="DZ22" s="507"/>
      <c r="EA22" s="507"/>
      <c r="EB22" s="507"/>
      <c r="EC22" s="507"/>
      <c r="ED22" s="507"/>
      <c r="EE22" s="507"/>
      <c r="EF22" s="507"/>
      <c r="EG22" s="507"/>
      <c r="EH22" s="507"/>
      <c r="EI22" s="507"/>
      <c r="EJ22" s="507"/>
      <c r="EK22" s="507"/>
      <c r="EL22" s="507"/>
      <c r="EM22" s="507"/>
      <c r="EN22" s="508"/>
      <c r="EO22" s="501"/>
      <c r="EP22" s="501"/>
      <c r="EQ22" s="501"/>
      <c r="ER22" s="501"/>
      <c r="ES22" s="501"/>
      <c r="ET22" s="501"/>
      <c r="EU22" s="501"/>
      <c r="EV22" s="501"/>
      <c r="EW22" s="501"/>
      <c r="EX22" s="501"/>
      <c r="EY22" s="501"/>
      <c r="EZ22" s="501"/>
      <c r="FA22" s="501"/>
      <c r="FB22" s="501"/>
      <c r="FC22" s="501"/>
      <c r="FD22" s="501"/>
      <c r="FE22" s="505"/>
    </row>
    <row r="23" spans="1:161" ht="24" customHeight="1" thickBot="1" x14ac:dyDescent="0.25">
      <c r="A23" s="495"/>
      <c r="B23" s="495"/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5"/>
      <c r="AL23" s="495"/>
      <c r="AM23" s="495"/>
      <c r="AN23" s="495"/>
      <c r="AO23" s="495"/>
      <c r="AP23" s="495"/>
      <c r="AQ23" s="495"/>
      <c r="AR23" s="496"/>
      <c r="AS23" s="497" t="s">
        <v>133</v>
      </c>
      <c r="AT23" s="498"/>
      <c r="AU23" s="498"/>
      <c r="AV23" s="498"/>
      <c r="AW23" s="498"/>
      <c r="AX23" s="498"/>
      <c r="AY23" s="498"/>
      <c r="AZ23" s="498"/>
      <c r="BA23" s="499"/>
      <c r="BB23" s="500" t="s">
        <v>250</v>
      </c>
      <c r="BC23" s="498"/>
      <c r="BD23" s="498"/>
      <c r="BE23" s="498"/>
      <c r="BF23" s="498"/>
      <c r="BG23" s="498"/>
      <c r="BH23" s="498"/>
      <c r="BI23" s="498"/>
      <c r="BJ23" s="498"/>
      <c r="BK23" s="498"/>
      <c r="BL23" s="498"/>
      <c r="BM23" s="499"/>
      <c r="BN23" s="501" t="s">
        <v>147</v>
      </c>
      <c r="BO23" s="501"/>
      <c r="BP23" s="501"/>
      <c r="BQ23" s="501"/>
      <c r="BR23" s="501"/>
      <c r="BS23" s="501"/>
      <c r="BT23" s="501"/>
      <c r="BU23" s="501"/>
      <c r="BV23" s="501"/>
      <c r="BW23" s="501"/>
      <c r="BX23" s="501"/>
      <c r="BY23" s="501"/>
      <c r="BZ23" s="501"/>
      <c r="CA23" s="501"/>
      <c r="CB23" s="501"/>
      <c r="CC23" s="501"/>
      <c r="CD23" s="500" t="s">
        <v>257</v>
      </c>
      <c r="CE23" s="498"/>
      <c r="CF23" s="498"/>
      <c r="CG23" s="498"/>
      <c r="CH23" s="498"/>
      <c r="CI23" s="498"/>
      <c r="CJ23" s="498"/>
      <c r="CK23" s="498"/>
      <c r="CL23" s="498"/>
      <c r="CM23" s="498"/>
      <c r="CN23" s="498"/>
      <c r="CO23" s="498"/>
      <c r="CP23" s="498"/>
      <c r="CQ23" s="498"/>
      <c r="CR23" s="498"/>
      <c r="CS23" s="498"/>
      <c r="CT23" s="498"/>
      <c r="CU23" s="498"/>
      <c r="CV23" s="498"/>
      <c r="CW23" s="498"/>
      <c r="CX23" s="498"/>
      <c r="CY23" s="498"/>
      <c r="CZ23" s="498"/>
      <c r="DA23" s="498"/>
      <c r="DB23" s="498"/>
      <c r="DC23" s="498"/>
      <c r="DD23" s="498"/>
      <c r="DE23" s="498"/>
      <c r="DF23" s="498"/>
      <c r="DG23" s="499"/>
      <c r="DH23" s="506"/>
      <c r="DI23" s="507"/>
      <c r="DJ23" s="507"/>
      <c r="DK23" s="507"/>
      <c r="DL23" s="507"/>
      <c r="DM23" s="507"/>
      <c r="DN23" s="507"/>
      <c r="DO23" s="507"/>
      <c r="DP23" s="507"/>
      <c r="DQ23" s="507"/>
      <c r="DR23" s="507"/>
      <c r="DS23" s="507"/>
      <c r="DT23" s="507"/>
      <c r="DU23" s="507"/>
      <c r="DV23" s="507"/>
      <c r="DW23" s="507"/>
      <c r="DX23" s="508"/>
      <c r="DY23" s="506">
        <v>68540</v>
      </c>
      <c r="DZ23" s="507"/>
      <c r="EA23" s="507"/>
      <c r="EB23" s="507"/>
      <c r="EC23" s="507"/>
      <c r="ED23" s="507"/>
      <c r="EE23" s="507"/>
      <c r="EF23" s="507"/>
      <c r="EG23" s="507"/>
      <c r="EH23" s="507"/>
      <c r="EI23" s="507"/>
      <c r="EJ23" s="507"/>
      <c r="EK23" s="507"/>
      <c r="EL23" s="507"/>
      <c r="EM23" s="507"/>
      <c r="EN23" s="508"/>
      <c r="EO23" s="501"/>
      <c r="EP23" s="501"/>
      <c r="EQ23" s="501"/>
      <c r="ER23" s="501"/>
      <c r="ES23" s="501"/>
      <c r="ET23" s="501"/>
      <c r="EU23" s="501"/>
      <c r="EV23" s="501"/>
      <c r="EW23" s="501"/>
      <c r="EX23" s="501"/>
      <c r="EY23" s="501"/>
      <c r="EZ23" s="501"/>
      <c r="FA23" s="501"/>
      <c r="FB23" s="501"/>
      <c r="FC23" s="501"/>
      <c r="FD23" s="501"/>
      <c r="FE23" s="505"/>
    </row>
    <row r="24" spans="1:161" ht="24.75" customHeight="1" x14ac:dyDescent="0.2">
      <c r="A24" s="495"/>
      <c r="B24" s="495"/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5"/>
      <c r="AC24" s="495"/>
      <c r="AD24" s="495"/>
      <c r="AE24" s="495"/>
      <c r="AF24" s="495"/>
      <c r="AG24" s="495"/>
      <c r="AH24" s="495"/>
      <c r="AI24" s="495"/>
      <c r="AJ24" s="495"/>
      <c r="AK24" s="495"/>
      <c r="AL24" s="495"/>
      <c r="AM24" s="495"/>
      <c r="AN24" s="495"/>
      <c r="AO24" s="495"/>
      <c r="AP24" s="495"/>
      <c r="AQ24" s="495"/>
      <c r="AR24" s="496"/>
      <c r="AS24" s="497" t="s">
        <v>133</v>
      </c>
      <c r="AT24" s="498"/>
      <c r="AU24" s="498"/>
      <c r="AV24" s="498"/>
      <c r="AW24" s="498"/>
      <c r="AX24" s="498"/>
      <c r="AY24" s="498"/>
      <c r="AZ24" s="498"/>
      <c r="BA24" s="499"/>
      <c r="BB24" s="500" t="s">
        <v>250</v>
      </c>
      <c r="BC24" s="498"/>
      <c r="BD24" s="498"/>
      <c r="BE24" s="498"/>
      <c r="BF24" s="498"/>
      <c r="BG24" s="498"/>
      <c r="BH24" s="498"/>
      <c r="BI24" s="498"/>
      <c r="BJ24" s="498"/>
      <c r="BK24" s="498"/>
      <c r="BL24" s="498"/>
      <c r="BM24" s="499"/>
      <c r="BN24" s="501" t="s">
        <v>147</v>
      </c>
      <c r="BO24" s="501"/>
      <c r="BP24" s="501"/>
      <c r="BQ24" s="501"/>
      <c r="BR24" s="501"/>
      <c r="BS24" s="501"/>
      <c r="BT24" s="501"/>
      <c r="BU24" s="501"/>
      <c r="BV24" s="501"/>
      <c r="BW24" s="501"/>
      <c r="BX24" s="501"/>
      <c r="BY24" s="501"/>
      <c r="BZ24" s="501"/>
      <c r="CA24" s="501"/>
      <c r="CB24" s="501"/>
      <c r="CC24" s="501"/>
      <c r="CD24" s="500" t="s">
        <v>258</v>
      </c>
      <c r="CE24" s="498"/>
      <c r="CF24" s="498"/>
      <c r="CG24" s="498"/>
      <c r="CH24" s="498"/>
      <c r="CI24" s="498"/>
      <c r="CJ24" s="498"/>
      <c r="CK24" s="498"/>
      <c r="CL24" s="498"/>
      <c r="CM24" s="498"/>
      <c r="CN24" s="498"/>
      <c r="CO24" s="498"/>
      <c r="CP24" s="498"/>
      <c r="CQ24" s="498"/>
      <c r="CR24" s="498"/>
      <c r="CS24" s="498"/>
      <c r="CT24" s="498"/>
      <c r="CU24" s="498"/>
      <c r="CV24" s="498"/>
      <c r="CW24" s="498"/>
      <c r="CX24" s="498"/>
      <c r="CY24" s="498"/>
      <c r="CZ24" s="498"/>
      <c r="DA24" s="498"/>
      <c r="DB24" s="498"/>
      <c r="DC24" s="498"/>
      <c r="DD24" s="498"/>
      <c r="DE24" s="498"/>
      <c r="DF24" s="498"/>
      <c r="DG24" s="499"/>
      <c r="DH24" s="506"/>
      <c r="DI24" s="507"/>
      <c r="DJ24" s="507"/>
      <c r="DK24" s="507"/>
      <c r="DL24" s="507"/>
      <c r="DM24" s="507"/>
      <c r="DN24" s="507"/>
      <c r="DO24" s="507"/>
      <c r="DP24" s="507"/>
      <c r="DQ24" s="507"/>
      <c r="DR24" s="507"/>
      <c r="DS24" s="507"/>
      <c r="DT24" s="507"/>
      <c r="DU24" s="507"/>
      <c r="DV24" s="507"/>
      <c r="DW24" s="507"/>
      <c r="DX24" s="508"/>
      <c r="DY24" s="506">
        <v>6434694.0999999996</v>
      </c>
      <c r="DZ24" s="507"/>
      <c r="EA24" s="507"/>
      <c r="EB24" s="507"/>
      <c r="EC24" s="507"/>
      <c r="ED24" s="507"/>
      <c r="EE24" s="507"/>
      <c r="EF24" s="507"/>
      <c r="EG24" s="507"/>
      <c r="EH24" s="507"/>
      <c r="EI24" s="507"/>
      <c r="EJ24" s="507"/>
      <c r="EK24" s="507"/>
      <c r="EL24" s="507"/>
      <c r="EM24" s="507"/>
      <c r="EN24" s="508"/>
      <c r="EO24" s="501"/>
      <c r="EP24" s="501"/>
      <c r="EQ24" s="501"/>
      <c r="ER24" s="501"/>
      <c r="ES24" s="501"/>
      <c r="ET24" s="501"/>
      <c r="EU24" s="501"/>
      <c r="EV24" s="501"/>
      <c r="EW24" s="501"/>
      <c r="EX24" s="501"/>
      <c r="EY24" s="501"/>
      <c r="EZ24" s="501"/>
      <c r="FA24" s="501"/>
      <c r="FB24" s="501"/>
      <c r="FC24" s="501"/>
      <c r="FD24" s="501"/>
      <c r="FE24" s="505"/>
    </row>
    <row r="25" spans="1:161" ht="15" customHeight="1" x14ac:dyDescent="0.2">
      <c r="A25" s="520"/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0"/>
      <c r="AB25" s="520"/>
      <c r="AC25" s="520"/>
      <c r="AD25" s="520"/>
      <c r="AE25" s="520"/>
      <c r="AF25" s="520"/>
      <c r="AG25" s="520"/>
      <c r="AH25" s="520"/>
      <c r="AI25" s="520"/>
      <c r="AJ25" s="520"/>
      <c r="AK25" s="520"/>
      <c r="AL25" s="520"/>
      <c r="AM25" s="520"/>
      <c r="AN25" s="520"/>
      <c r="AO25" s="520"/>
      <c r="AP25" s="520"/>
      <c r="AQ25" s="520"/>
      <c r="AR25" s="521"/>
      <c r="AS25" s="497"/>
      <c r="AT25" s="498"/>
      <c r="AU25" s="498"/>
      <c r="AV25" s="498"/>
      <c r="AW25" s="498"/>
      <c r="AX25" s="498"/>
      <c r="AY25" s="498"/>
      <c r="AZ25" s="498"/>
      <c r="BA25" s="499"/>
      <c r="BB25" s="500"/>
      <c r="BC25" s="498"/>
      <c r="BD25" s="498"/>
      <c r="BE25" s="498"/>
      <c r="BF25" s="498"/>
      <c r="BG25" s="498"/>
      <c r="BH25" s="498"/>
      <c r="BI25" s="498"/>
      <c r="BJ25" s="498"/>
      <c r="BK25" s="498"/>
      <c r="BL25" s="498"/>
      <c r="BM25" s="499"/>
      <c r="BN25" s="522"/>
      <c r="BO25" s="489"/>
      <c r="BP25" s="489"/>
      <c r="BQ25" s="489"/>
      <c r="BR25" s="489"/>
      <c r="BS25" s="489"/>
      <c r="BT25" s="489"/>
      <c r="BU25" s="489"/>
      <c r="BV25" s="489"/>
      <c r="BW25" s="489"/>
      <c r="BX25" s="489"/>
      <c r="BY25" s="489"/>
      <c r="BZ25" s="489"/>
      <c r="CA25" s="489"/>
      <c r="CB25" s="489"/>
      <c r="CC25" s="523"/>
      <c r="CD25" s="522"/>
      <c r="CE25" s="489"/>
      <c r="CF25" s="489"/>
      <c r="CG25" s="489"/>
      <c r="CH25" s="489"/>
      <c r="CI25" s="489"/>
      <c r="CJ25" s="489"/>
      <c r="CK25" s="489"/>
      <c r="CL25" s="489"/>
      <c r="CM25" s="489"/>
      <c r="CN25" s="489"/>
      <c r="CO25" s="489"/>
      <c r="CP25" s="489"/>
      <c r="CQ25" s="489"/>
      <c r="CR25" s="489"/>
      <c r="CS25" s="489"/>
      <c r="CT25" s="489"/>
      <c r="CU25" s="489"/>
      <c r="CV25" s="489"/>
      <c r="CW25" s="489"/>
      <c r="CX25" s="489"/>
      <c r="CY25" s="489"/>
      <c r="CZ25" s="489"/>
      <c r="DA25" s="489"/>
      <c r="DB25" s="489"/>
      <c r="DC25" s="489"/>
      <c r="DD25" s="489"/>
      <c r="DE25" s="489"/>
      <c r="DF25" s="489"/>
      <c r="DG25" s="523"/>
      <c r="DH25" s="506"/>
      <c r="DI25" s="507"/>
      <c r="DJ25" s="507"/>
      <c r="DK25" s="507"/>
      <c r="DL25" s="507"/>
      <c r="DM25" s="507"/>
      <c r="DN25" s="507"/>
      <c r="DO25" s="507"/>
      <c r="DP25" s="507"/>
      <c r="DQ25" s="507"/>
      <c r="DR25" s="507"/>
      <c r="DS25" s="507"/>
      <c r="DT25" s="507"/>
      <c r="DU25" s="507"/>
      <c r="DV25" s="507"/>
      <c r="DW25" s="507"/>
      <c r="DX25" s="508"/>
      <c r="DY25" s="506"/>
      <c r="DZ25" s="507"/>
      <c r="EA25" s="507"/>
      <c r="EB25" s="507"/>
      <c r="EC25" s="507"/>
      <c r="ED25" s="507"/>
      <c r="EE25" s="507"/>
      <c r="EF25" s="507"/>
      <c r="EG25" s="507"/>
      <c r="EH25" s="507"/>
      <c r="EI25" s="507"/>
      <c r="EJ25" s="507"/>
      <c r="EK25" s="507"/>
      <c r="EL25" s="507"/>
      <c r="EM25" s="507"/>
      <c r="EN25" s="508"/>
      <c r="EO25" s="500"/>
      <c r="EP25" s="498"/>
      <c r="EQ25" s="498"/>
      <c r="ER25" s="498"/>
      <c r="ES25" s="498"/>
      <c r="ET25" s="498"/>
      <c r="EU25" s="498"/>
      <c r="EV25" s="498"/>
      <c r="EW25" s="498"/>
      <c r="EX25" s="498"/>
      <c r="EY25" s="498"/>
      <c r="EZ25" s="498"/>
      <c r="FA25" s="498"/>
      <c r="FB25" s="498"/>
      <c r="FC25" s="498"/>
      <c r="FD25" s="498"/>
      <c r="FE25" s="509"/>
    </row>
    <row r="26" spans="1:161" ht="15" customHeight="1" thickBot="1" x14ac:dyDescent="0.25">
      <c r="A26" s="510"/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2"/>
      <c r="AS26" s="513"/>
      <c r="AT26" s="514"/>
      <c r="AU26" s="514"/>
      <c r="AV26" s="514"/>
      <c r="AW26" s="514"/>
      <c r="AX26" s="514"/>
      <c r="AY26" s="514"/>
      <c r="AZ26" s="514"/>
      <c r="BA26" s="514"/>
      <c r="BB26" s="514"/>
      <c r="BC26" s="514"/>
      <c r="BD26" s="514"/>
      <c r="BE26" s="514"/>
      <c r="BF26" s="514"/>
      <c r="BG26" s="514"/>
      <c r="BH26" s="514"/>
      <c r="BI26" s="514"/>
      <c r="BJ26" s="514"/>
      <c r="BK26" s="514"/>
      <c r="BL26" s="514"/>
      <c r="BM26" s="514"/>
      <c r="BN26" s="514"/>
      <c r="BO26" s="514"/>
      <c r="BP26" s="514"/>
      <c r="BQ26" s="514"/>
      <c r="BR26" s="514"/>
      <c r="BS26" s="514"/>
      <c r="BT26" s="514"/>
      <c r="BU26" s="514"/>
      <c r="BV26" s="514"/>
      <c r="BW26" s="514"/>
      <c r="BX26" s="514"/>
      <c r="BY26" s="514"/>
      <c r="BZ26" s="514"/>
      <c r="CA26" s="514"/>
      <c r="CB26" s="514"/>
      <c r="CC26" s="514"/>
      <c r="CD26" s="515"/>
      <c r="CE26" s="515"/>
      <c r="CF26" s="515"/>
      <c r="CG26" s="515"/>
      <c r="CH26" s="515"/>
      <c r="CI26" s="515"/>
      <c r="CJ26" s="515"/>
      <c r="CK26" s="515"/>
      <c r="CL26" s="515"/>
      <c r="CM26" s="515"/>
      <c r="CN26" s="515"/>
      <c r="CO26" s="515"/>
      <c r="CP26" s="515"/>
      <c r="CQ26" s="515"/>
      <c r="CR26" s="515"/>
      <c r="CS26" s="515"/>
      <c r="CT26" s="515"/>
      <c r="CU26" s="515"/>
      <c r="CV26" s="515"/>
      <c r="CW26" s="515"/>
      <c r="CX26" s="515"/>
      <c r="CY26" s="515"/>
      <c r="CZ26" s="515"/>
      <c r="DA26" s="515"/>
      <c r="DB26" s="515"/>
      <c r="DC26" s="515"/>
      <c r="DD26" s="515"/>
      <c r="DE26" s="515"/>
      <c r="DF26" s="515"/>
      <c r="DG26" s="515"/>
      <c r="DH26" s="516"/>
      <c r="DI26" s="517"/>
      <c r="DJ26" s="517"/>
      <c r="DK26" s="517"/>
      <c r="DL26" s="517"/>
      <c r="DM26" s="517"/>
      <c r="DN26" s="517"/>
      <c r="DO26" s="517"/>
      <c r="DP26" s="517"/>
      <c r="DQ26" s="517"/>
      <c r="DR26" s="517"/>
      <c r="DS26" s="517"/>
      <c r="DT26" s="517"/>
      <c r="DU26" s="517"/>
      <c r="DV26" s="517"/>
      <c r="DW26" s="517"/>
      <c r="DX26" s="518"/>
      <c r="DY26" s="516"/>
      <c r="DZ26" s="517"/>
      <c r="EA26" s="517"/>
      <c r="EB26" s="517"/>
      <c r="EC26" s="517"/>
      <c r="ED26" s="517"/>
      <c r="EE26" s="517"/>
      <c r="EF26" s="517"/>
      <c r="EG26" s="517"/>
      <c r="EH26" s="517"/>
      <c r="EI26" s="517"/>
      <c r="EJ26" s="517"/>
      <c r="EK26" s="517"/>
      <c r="EL26" s="517"/>
      <c r="EM26" s="517"/>
      <c r="EN26" s="518"/>
      <c r="EO26" s="515"/>
      <c r="EP26" s="515"/>
      <c r="EQ26" s="515"/>
      <c r="ER26" s="515"/>
      <c r="ES26" s="515"/>
      <c r="ET26" s="515"/>
      <c r="EU26" s="515"/>
      <c r="EV26" s="515"/>
      <c r="EW26" s="515"/>
      <c r="EX26" s="515"/>
      <c r="EY26" s="515"/>
      <c r="EZ26" s="515"/>
      <c r="FA26" s="515"/>
      <c r="FB26" s="515"/>
      <c r="FC26" s="515"/>
      <c r="FD26" s="515"/>
      <c r="FE26" s="519"/>
    </row>
    <row r="27" spans="1:161" s="18" customFormat="1" ht="15" customHeight="1" x14ac:dyDescent="0.2">
      <c r="AQ27" s="27" t="s">
        <v>37</v>
      </c>
      <c r="AS27" s="532" t="s">
        <v>62</v>
      </c>
      <c r="AT27" s="533"/>
      <c r="AU27" s="533"/>
      <c r="AV27" s="533"/>
      <c r="AW27" s="533"/>
      <c r="AX27" s="533"/>
      <c r="AY27" s="533"/>
      <c r="AZ27" s="533"/>
      <c r="BA27" s="533"/>
      <c r="BB27" s="533" t="s">
        <v>62</v>
      </c>
      <c r="BC27" s="533"/>
      <c r="BD27" s="533"/>
      <c r="BE27" s="533"/>
      <c r="BF27" s="533"/>
      <c r="BG27" s="533"/>
      <c r="BH27" s="533"/>
      <c r="BI27" s="533"/>
      <c r="BJ27" s="533"/>
      <c r="BK27" s="533"/>
      <c r="BL27" s="533"/>
      <c r="BM27" s="533"/>
      <c r="BN27" s="533" t="s">
        <v>62</v>
      </c>
      <c r="BO27" s="533"/>
      <c r="BP27" s="533"/>
      <c r="BQ27" s="533"/>
      <c r="BR27" s="533"/>
      <c r="BS27" s="533"/>
      <c r="BT27" s="533"/>
      <c r="BU27" s="533"/>
      <c r="BV27" s="533"/>
      <c r="BW27" s="533"/>
      <c r="BX27" s="533"/>
      <c r="BY27" s="533"/>
      <c r="BZ27" s="533"/>
      <c r="CA27" s="533"/>
      <c r="CB27" s="533"/>
      <c r="CC27" s="533"/>
      <c r="CD27" s="524" t="s">
        <v>62</v>
      </c>
      <c r="CE27" s="524"/>
      <c r="CF27" s="524"/>
      <c r="CG27" s="524"/>
      <c r="CH27" s="524"/>
      <c r="CI27" s="524"/>
      <c r="CJ27" s="524"/>
      <c r="CK27" s="524"/>
      <c r="CL27" s="524"/>
      <c r="CM27" s="524"/>
      <c r="CN27" s="524"/>
      <c r="CO27" s="524"/>
      <c r="CP27" s="524"/>
      <c r="CQ27" s="524"/>
      <c r="CR27" s="524"/>
      <c r="CS27" s="524"/>
      <c r="CT27" s="524"/>
      <c r="CU27" s="524"/>
      <c r="CV27" s="524"/>
      <c r="CW27" s="524"/>
      <c r="CX27" s="524"/>
      <c r="CY27" s="524"/>
      <c r="CZ27" s="524"/>
      <c r="DA27" s="524"/>
      <c r="DB27" s="524"/>
      <c r="DC27" s="524"/>
      <c r="DD27" s="524"/>
      <c r="DE27" s="524"/>
      <c r="DF27" s="524"/>
      <c r="DG27" s="524"/>
      <c r="DH27" s="534"/>
      <c r="DI27" s="535"/>
      <c r="DJ27" s="535"/>
      <c r="DK27" s="535"/>
      <c r="DL27" s="535"/>
      <c r="DM27" s="535"/>
      <c r="DN27" s="535"/>
      <c r="DO27" s="535"/>
      <c r="DP27" s="535"/>
      <c r="DQ27" s="535"/>
      <c r="DR27" s="535"/>
      <c r="DS27" s="535"/>
      <c r="DT27" s="535"/>
      <c r="DU27" s="535"/>
      <c r="DV27" s="535"/>
      <c r="DW27" s="535"/>
      <c r="DX27" s="536"/>
      <c r="DY27" s="534">
        <f>DY21+DY22+DY23+DY24+DY25</f>
        <v>7948580.6199999992</v>
      </c>
      <c r="DZ27" s="537"/>
      <c r="EA27" s="537"/>
      <c r="EB27" s="537"/>
      <c r="EC27" s="537"/>
      <c r="ED27" s="537"/>
      <c r="EE27" s="537"/>
      <c r="EF27" s="537"/>
      <c r="EG27" s="537"/>
      <c r="EH27" s="537"/>
      <c r="EI27" s="537"/>
      <c r="EJ27" s="537"/>
      <c r="EK27" s="537"/>
      <c r="EL27" s="537"/>
      <c r="EM27" s="537"/>
      <c r="EN27" s="538"/>
      <c r="EO27" s="524" t="s">
        <v>62</v>
      </c>
      <c r="EP27" s="524"/>
      <c r="EQ27" s="524"/>
      <c r="ER27" s="524"/>
      <c r="ES27" s="524"/>
      <c r="ET27" s="524"/>
      <c r="EU27" s="524"/>
      <c r="EV27" s="524"/>
      <c r="EW27" s="524"/>
      <c r="EX27" s="524"/>
      <c r="EY27" s="524"/>
      <c r="EZ27" s="524"/>
      <c r="FA27" s="524"/>
      <c r="FB27" s="524"/>
      <c r="FC27" s="524"/>
      <c r="FD27" s="524"/>
      <c r="FE27" s="525"/>
    </row>
    <row r="28" spans="1:161" ht="15" customHeight="1" x14ac:dyDescent="0.2">
      <c r="AO28" s="58"/>
      <c r="AQ28" s="14" t="s">
        <v>251</v>
      </c>
      <c r="AS28" s="526"/>
      <c r="AT28" s="527"/>
      <c r="AU28" s="527"/>
      <c r="AV28" s="527"/>
      <c r="AW28" s="527"/>
      <c r="AX28" s="527"/>
      <c r="AY28" s="527"/>
      <c r="AZ28" s="527"/>
      <c r="BA28" s="527"/>
      <c r="BB28" s="527"/>
      <c r="BC28" s="527"/>
      <c r="BD28" s="527"/>
      <c r="BE28" s="527"/>
      <c r="BF28" s="527"/>
      <c r="BG28" s="527"/>
      <c r="BH28" s="527"/>
      <c r="BI28" s="527"/>
      <c r="BJ28" s="527"/>
      <c r="BK28" s="527"/>
      <c r="BL28" s="527"/>
      <c r="BM28" s="527"/>
      <c r="BN28" s="527"/>
      <c r="BO28" s="527"/>
      <c r="BP28" s="527"/>
      <c r="BQ28" s="527"/>
      <c r="BR28" s="527"/>
      <c r="BS28" s="527"/>
      <c r="BT28" s="527"/>
      <c r="BU28" s="527"/>
      <c r="BV28" s="527"/>
      <c r="BW28" s="527"/>
      <c r="BX28" s="527"/>
      <c r="BY28" s="527"/>
      <c r="BZ28" s="527"/>
      <c r="CA28" s="527"/>
      <c r="CB28" s="527"/>
      <c r="CC28" s="527"/>
      <c r="CD28" s="527"/>
      <c r="CE28" s="527"/>
      <c r="CF28" s="527"/>
      <c r="CG28" s="527"/>
      <c r="CH28" s="527"/>
      <c r="CI28" s="527"/>
      <c r="CJ28" s="527"/>
      <c r="CK28" s="527"/>
      <c r="CL28" s="527"/>
      <c r="CM28" s="527"/>
      <c r="CN28" s="527"/>
      <c r="CO28" s="527"/>
      <c r="CP28" s="527"/>
      <c r="CQ28" s="527"/>
      <c r="CR28" s="527"/>
      <c r="CS28" s="527"/>
      <c r="CT28" s="527"/>
      <c r="CU28" s="527"/>
      <c r="CV28" s="527"/>
      <c r="CW28" s="527"/>
      <c r="CX28" s="527"/>
      <c r="CY28" s="527"/>
      <c r="CZ28" s="527"/>
      <c r="DA28" s="527"/>
      <c r="DB28" s="527"/>
      <c r="DC28" s="527"/>
      <c r="DD28" s="527"/>
      <c r="DE28" s="527"/>
      <c r="DF28" s="527"/>
      <c r="DG28" s="527"/>
      <c r="DH28" s="528"/>
      <c r="DI28" s="520"/>
      <c r="DJ28" s="520"/>
      <c r="DK28" s="520"/>
      <c r="DL28" s="520"/>
      <c r="DM28" s="520"/>
      <c r="DN28" s="520"/>
      <c r="DO28" s="520"/>
      <c r="DP28" s="520"/>
      <c r="DQ28" s="520"/>
      <c r="DR28" s="520"/>
      <c r="DS28" s="520"/>
      <c r="DT28" s="520"/>
      <c r="DU28" s="520"/>
      <c r="DV28" s="520"/>
      <c r="DW28" s="520"/>
      <c r="DX28" s="529"/>
      <c r="DY28" s="528"/>
      <c r="DZ28" s="520"/>
      <c r="EA28" s="520"/>
      <c r="EB28" s="520"/>
      <c r="EC28" s="520"/>
      <c r="ED28" s="520"/>
      <c r="EE28" s="520"/>
      <c r="EF28" s="520"/>
      <c r="EG28" s="520"/>
      <c r="EH28" s="520"/>
      <c r="EI28" s="520"/>
      <c r="EJ28" s="520"/>
      <c r="EK28" s="520"/>
      <c r="EL28" s="520"/>
      <c r="EM28" s="520"/>
      <c r="EN28" s="529"/>
      <c r="EO28" s="530" t="s">
        <v>62</v>
      </c>
      <c r="EP28" s="530"/>
      <c r="EQ28" s="530"/>
      <c r="ER28" s="530"/>
      <c r="ES28" s="530"/>
      <c r="ET28" s="530"/>
      <c r="EU28" s="530"/>
      <c r="EV28" s="530"/>
      <c r="EW28" s="530"/>
      <c r="EX28" s="530"/>
      <c r="EY28" s="530"/>
      <c r="EZ28" s="530"/>
      <c r="FA28" s="530"/>
      <c r="FB28" s="530"/>
      <c r="FC28" s="530"/>
      <c r="FD28" s="530"/>
      <c r="FE28" s="531"/>
    </row>
    <row r="29" spans="1:161" ht="15" customHeight="1" x14ac:dyDescent="0.2">
      <c r="AO29" s="58"/>
      <c r="AQ29" s="14"/>
      <c r="AS29" s="545"/>
      <c r="AT29" s="539"/>
      <c r="AU29" s="539"/>
      <c r="AV29" s="539"/>
      <c r="AW29" s="539"/>
      <c r="AX29" s="539"/>
      <c r="AY29" s="539"/>
      <c r="AZ29" s="539"/>
      <c r="BA29" s="539"/>
      <c r="BB29" s="539"/>
      <c r="BC29" s="539"/>
      <c r="BD29" s="539"/>
      <c r="BE29" s="539"/>
      <c r="BF29" s="539"/>
      <c r="BG29" s="539"/>
      <c r="BH29" s="539"/>
      <c r="BI29" s="539"/>
      <c r="BJ29" s="539"/>
      <c r="BK29" s="539"/>
      <c r="BL29" s="539"/>
      <c r="BM29" s="539"/>
      <c r="BN29" s="539"/>
      <c r="BO29" s="539"/>
      <c r="BP29" s="539"/>
      <c r="BQ29" s="539"/>
      <c r="BR29" s="539"/>
      <c r="BS29" s="539"/>
      <c r="BT29" s="539"/>
      <c r="BU29" s="539"/>
      <c r="BV29" s="539"/>
      <c r="BW29" s="539"/>
      <c r="BX29" s="539"/>
      <c r="BY29" s="539"/>
      <c r="BZ29" s="539"/>
      <c r="CA29" s="539"/>
      <c r="CB29" s="539"/>
      <c r="CC29" s="539"/>
      <c r="CD29" s="539"/>
      <c r="CE29" s="539"/>
      <c r="CF29" s="539"/>
      <c r="CG29" s="539"/>
      <c r="CH29" s="539"/>
      <c r="CI29" s="539"/>
      <c r="CJ29" s="539"/>
      <c r="CK29" s="539"/>
      <c r="CL29" s="539"/>
      <c r="CM29" s="539"/>
      <c r="CN29" s="539"/>
      <c r="CO29" s="539"/>
      <c r="CP29" s="539"/>
      <c r="CQ29" s="539"/>
      <c r="CR29" s="539"/>
      <c r="CS29" s="539"/>
      <c r="CT29" s="539"/>
      <c r="CU29" s="539"/>
      <c r="CV29" s="539"/>
      <c r="CW29" s="539"/>
      <c r="CX29" s="539"/>
      <c r="CY29" s="539"/>
      <c r="CZ29" s="539"/>
      <c r="DA29" s="539"/>
      <c r="DB29" s="539"/>
      <c r="DC29" s="539"/>
      <c r="DD29" s="539"/>
      <c r="DE29" s="539"/>
      <c r="DF29" s="539"/>
      <c r="DG29" s="539"/>
      <c r="DH29" s="528"/>
      <c r="DI29" s="520"/>
      <c r="DJ29" s="520"/>
      <c r="DK29" s="520"/>
      <c r="DL29" s="520"/>
      <c r="DM29" s="520"/>
      <c r="DN29" s="520"/>
      <c r="DO29" s="520"/>
      <c r="DP29" s="520"/>
      <c r="DQ29" s="520"/>
      <c r="DR29" s="520"/>
      <c r="DS29" s="520"/>
      <c r="DT29" s="520"/>
      <c r="DU29" s="520"/>
      <c r="DV29" s="520"/>
      <c r="DW29" s="520"/>
      <c r="DX29" s="529"/>
      <c r="DY29" s="528"/>
      <c r="DZ29" s="520"/>
      <c r="EA29" s="520"/>
      <c r="EB29" s="520"/>
      <c r="EC29" s="520"/>
      <c r="ED29" s="520"/>
      <c r="EE29" s="520"/>
      <c r="EF29" s="520"/>
      <c r="EG29" s="520"/>
      <c r="EH29" s="520"/>
      <c r="EI29" s="520"/>
      <c r="EJ29" s="520"/>
      <c r="EK29" s="520"/>
      <c r="EL29" s="520"/>
      <c r="EM29" s="520"/>
      <c r="EN29" s="529"/>
      <c r="EO29" s="539" t="s">
        <v>62</v>
      </c>
      <c r="EP29" s="539"/>
      <c r="EQ29" s="539"/>
      <c r="ER29" s="539"/>
      <c r="ES29" s="539"/>
      <c r="ET29" s="539"/>
      <c r="EU29" s="539"/>
      <c r="EV29" s="539"/>
      <c r="EW29" s="539"/>
      <c r="EX29" s="539"/>
      <c r="EY29" s="539"/>
      <c r="EZ29" s="539"/>
      <c r="FA29" s="539"/>
      <c r="FB29" s="539"/>
      <c r="FC29" s="539"/>
      <c r="FD29" s="539"/>
      <c r="FE29" s="540"/>
    </row>
    <row r="30" spans="1:161" ht="14.1" customHeight="1" x14ac:dyDescent="0.2">
      <c r="AO30" s="58"/>
      <c r="AQ30" s="14" t="s">
        <v>43</v>
      </c>
      <c r="AS30" s="541"/>
      <c r="AT30" s="515"/>
      <c r="AU30" s="515"/>
      <c r="AV30" s="515"/>
      <c r="AW30" s="515"/>
      <c r="AX30" s="515"/>
      <c r="AY30" s="515"/>
      <c r="AZ30" s="515"/>
      <c r="BA30" s="515"/>
      <c r="BB30" s="515"/>
      <c r="BC30" s="515"/>
      <c r="BD30" s="515"/>
      <c r="BE30" s="515"/>
      <c r="BF30" s="515"/>
      <c r="BG30" s="515"/>
      <c r="BH30" s="515"/>
      <c r="BI30" s="515"/>
      <c r="BJ30" s="515"/>
      <c r="BK30" s="515"/>
      <c r="BL30" s="515"/>
      <c r="BM30" s="515"/>
      <c r="BN30" s="515"/>
      <c r="BO30" s="515"/>
      <c r="BP30" s="515"/>
      <c r="BQ30" s="515"/>
      <c r="BR30" s="515"/>
      <c r="BS30" s="515"/>
      <c r="BT30" s="515"/>
      <c r="BU30" s="515"/>
      <c r="BV30" s="515"/>
      <c r="BW30" s="515"/>
      <c r="BX30" s="515"/>
      <c r="BY30" s="515"/>
      <c r="BZ30" s="515"/>
      <c r="CA30" s="515"/>
      <c r="CB30" s="515"/>
      <c r="CC30" s="515"/>
      <c r="CD30" s="515"/>
      <c r="CE30" s="515"/>
      <c r="CF30" s="515"/>
      <c r="CG30" s="515"/>
      <c r="CH30" s="515"/>
      <c r="CI30" s="515"/>
      <c r="CJ30" s="515"/>
      <c r="CK30" s="515"/>
      <c r="CL30" s="515"/>
      <c r="CM30" s="515"/>
      <c r="CN30" s="515"/>
      <c r="CO30" s="515"/>
      <c r="CP30" s="515"/>
      <c r="CQ30" s="515"/>
      <c r="CR30" s="515"/>
      <c r="CS30" s="515"/>
      <c r="CT30" s="515"/>
      <c r="CU30" s="515"/>
      <c r="CV30" s="515"/>
      <c r="CW30" s="515"/>
      <c r="CX30" s="515"/>
      <c r="CY30" s="515"/>
      <c r="CZ30" s="515"/>
      <c r="DA30" s="515"/>
      <c r="DB30" s="515"/>
      <c r="DC30" s="515"/>
      <c r="DD30" s="515"/>
      <c r="DE30" s="515"/>
      <c r="DF30" s="515"/>
      <c r="DG30" s="515"/>
      <c r="DH30" s="542"/>
      <c r="DI30" s="543"/>
      <c r="DJ30" s="543"/>
      <c r="DK30" s="543"/>
      <c r="DL30" s="543"/>
      <c r="DM30" s="543"/>
      <c r="DN30" s="543"/>
      <c r="DO30" s="543"/>
      <c r="DP30" s="543"/>
      <c r="DQ30" s="543"/>
      <c r="DR30" s="543"/>
      <c r="DS30" s="543"/>
      <c r="DT30" s="543"/>
      <c r="DU30" s="543"/>
      <c r="DV30" s="543"/>
      <c r="DW30" s="543"/>
      <c r="DX30" s="544"/>
      <c r="DY30" s="542"/>
      <c r="DZ30" s="543"/>
      <c r="EA30" s="543"/>
      <c r="EB30" s="543"/>
      <c r="EC30" s="543"/>
      <c r="ED30" s="543"/>
      <c r="EE30" s="543"/>
      <c r="EF30" s="543"/>
      <c r="EG30" s="543"/>
      <c r="EH30" s="543"/>
      <c r="EI30" s="543"/>
      <c r="EJ30" s="543"/>
      <c r="EK30" s="543"/>
      <c r="EL30" s="543"/>
      <c r="EM30" s="543"/>
      <c r="EN30" s="544"/>
      <c r="EO30" s="515"/>
      <c r="EP30" s="515"/>
      <c r="EQ30" s="515"/>
      <c r="ER30" s="515"/>
      <c r="ES30" s="515"/>
      <c r="ET30" s="515"/>
      <c r="EU30" s="515"/>
      <c r="EV30" s="515"/>
      <c r="EW30" s="515"/>
      <c r="EX30" s="515"/>
      <c r="EY30" s="515"/>
      <c r="EZ30" s="515"/>
      <c r="FA30" s="515"/>
      <c r="FB30" s="515"/>
      <c r="FC30" s="515"/>
      <c r="FD30" s="515"/>
      <c r="FE30" s="519"/>
    </row>
    <row r="31" spans="1:161" ht="14.1" customHeight="1" x14ac:dyDescent="0.2">
      <c r="AO31" s="58"/>
      <c r="AQ31" s="14" t="s">
        <v>252</v>
      </c>
      <c r="AS31" s="545"/>
      <c r="AT31" s="539"/>
      <c r="AU31" s="539"/>
      <c r="AV31" s="539"/>
      <c r="AW31" s="539"/>
      <c r="AX31" s="539"/>
      <c r="AY31" s="539"/>
      <c r="AZ31" s="539"/>
      <c r="BA31" s="539"/>
      <c r="BB31" s="539"/>
      <c r="BC31" s="539"/>
      <c r="BD31" s="539"/>
      <c r="BE31" s="539"/>
      <c r="BF31" s="539"/>
      <c r="BG31" s="539"/>
      <c r="BH31" s="539"/>
      <c r="BI31" s="539"/>
      <c r="BJ31" s="539"/>
      <c r="BK31" s="539"/>
      <c r="BL31" s="539"/>
      <c r="BM31" s="539"/>
      <c r="BN31" s="539"/>
      <c r="BO31" s="539"/>
      <c r="BP31" s="539"/>
      <c r="BQ31" s="539"/>
      <c r="BR31" s="539"/>
      <c r="BS31" s="539"/>
      <c r="BT31" s="539"/>
      <c r="BU31" s="539"/>
      <c r="BV31" s="539"/>
      <c r="BW31" s="539"/>
      <c r="BX31" s="539"/>
      <c r="BY31" s="539"/>
      <c r="BZ31" s="539"/>
      <c r="CA31" s="539"/>
      <c r="CB31" s="539"/>
      <c r="CC31" s="539"/>
      <c r="CD31" s="539"/>
      <c r="CE31" s="539"/>
      <c r="CF31" s="539"/>
      <c r="CG31" s="539"/>
      <c r="CH31" s="539"/>
      <c r="CI31" s="539"/>
      <c r="CJ31" s="539"/>
      <c r="CK31" s="539"/>
      <c r="CL31" s="539"/>
      <c r="CM31" s="539"/>
      <c r="CN31" s="539"/>
      <c r="CO31" s="539"/>
      <c r="CP31" s="539"/>
      <c r="CQ31" s="539"/>
      <c r="CR31" s="539"/>
      <c r="CS31" s="539"/>
      <c r="CT31" s="539"/>
      <c r="CU31" s="539"/>
      <c r="CV31" s="539"/>
      <c r="CW31" s="539"/>
      <c r="CX31" s="539"/>
      <c r="CY31" s="539"/>
      <c r="CZ31" s="539"/>
      <c r="DA31" s="539"/>
      <c r="DB31" s="539"/>
      <c r="DC31" s="539"/>
      <c r="DD31" s="539"/>
      <c r="DE31" s="539"/>
      <c r="DF31" s="539"/>
      <c r="DG31" s="539"/>
      <c r="DH31" s="547"/>
      <c r="DI31" s="548"/>
      <c r="DJ31" s="548"/>
      <c r="DK31" s="548"/>
      <c r="DL31" s="548"/>
      <c r="DM31" s="548"/>
      <c r="DN31" s="548"/>
      <c r="DO31" s="548"/>
      <c r="DP31" s="548"/>
      <c r="DQ31" s="548"/>
      <c r="DR31" s="548"/>
      <c r="DS31" s="548"/>
      <c r="DT31" s="548"/>
      <c r="DU31" s="548"/>
      <c r="DV31" s="548"/>
      <c r="DW31" s="548"/>
      <c r="DX31" s="549"/>
      <c r="DY31" s="550">
        <f>DY27</f>
        <v>7948580.6199999992</v>
      </c>
      <c r="DZ31" s="551"/>
      <c r="EA31" s="551"/>
      <c r="EB31" s="551"/>
      <c r="EC31" s="551"/>
      <c r="ED31" s="551"/>
      <c r="EE31" s="551"/>
      <c r="EF31" s="551"/>
      <c r="EG31" s="551"/>
      <c r="EH31" s="551"/>
      <c r="EI31" s="551"/>
      <c r="EJ31" s="551"/>
      <c r="EK31" s="551"/>
      <c r="EL31" s="551"/>
      <c r="EM31" s="551"/>
      <c r="EN31" s="552"/>
      <c r="EO31" s="539"/>
      <c r="EP31" s="539"/>
      <c r="EQ31" s="539"/>
      <c r="ER31" s="539"/>
      <c r="ES31" s="539"/>
      <c r="ET31" s="539"/>
      <c r="EU31" s="539"/>
      <c r="EV31" s="539"/>
      <c r="EW31" s="539"/>
      <c r="EX31" s="539"/>
      <c r="EY31" s="539"/>
      <c r="EZ31" s="539"/>
      <c r="FA31" s="539"/>
      <c r="FB31" s="539"/>
      <c r="FC31" s="539"/>
      <c r="FD31" s="539"/>
      <c r="FE31" s="540"/>
    </row>
    <row r="32" spans="1:161" ht="15" customHeight="1" x14ac:dyDescent="0.2">
      <c r="AO32" s="58"/>
      <c r="AQ32" s="14"/>
      <c r="AS32" s="526"/>
      <c r="AT32" s="527"/>
      <c r="AU32" s="527"/>
      <c r="AV32" s="527"/>
      <c r="AW32" s="527"/>
      <c r="AX32" s="527"/>
      <c r="AY32" s="527"/>
      <c r="AZ32" s="527"/>
      <c r="BA32" s="527"/>
      <c r="BB32" s="527"/>
      <c r="BC32" s="527"/>
      <c r="BD32" s="527"/>
      <c r="BE32" s="527"/>
      <c r="BF32" s="527"/>
      <c r="BG32" s="527"/>
      <c r="BH32" s="527"/>
      <c r="BI32" s="527"/>
      <c r="BJ32" s="527"/>
      <c r="BK32" s="527"/>
      <c r="BL32" s="527"/>
      <c r="BM32" s="527"/>
      <c r="BN32" s="527"/>
      <c r="BO32" s="527"/>
      <c r="BP32" s="527"/>
      <c r="BQ32" s="527"/>
      <c r="BR32" s="527"/>
      <c r="BS32" s="527"/>
      <c r="BT32" s="527"/>
      <c r="BU32" s="527"/>
      <c r="BV32" s="527"/>
      <c r="BW32" s="527"/>
      <c r="BX32" s="527"/>
      <c r="BY32" s="527"/>
      <c r="BZ32" s="527"/>
      <c r="CA32" s="527"/>
      <c r="CB32" s="527"/>
      <c r="CC32" s="527"/>
      <c r="CD32" s="527"/>
      <c r="CE32" s="527"/>
      <c r="CF32" s="527"/>
      <c r="CG32" s="527"/>
      <c r="CH32" s="527"/>
      <c r="CI32" s="527"/>
      <c r="CJ32" s="527"/>
      <c r="CK32" s="527"/>
      <c r="CL32" s="527"/>
      <c r="CM32" s="527"/>
      <c r="CN32" s="527"/>
      <c r="CO32" s="527"/>
      <c r="CP32" s="527"/>
      <c r="CQ32" s="527"/>
      <c r="CR32" s="527"/>
      <c r="CS32" s="527"/>
      <c r="CT32" s="527"/>
      <c r="CU32" s="527"/>
      <c r="CV32" s="527"/>
      <c r="CW32" s="527"/>
      <c r="CX32" s="527"/>
      <c r="CY32" s="527"/>
      <c r="CZ32" s="527"/>
      <c r="DA32" s="527"/>
      <c r="DB32" s="527"/>
      <c r="DC32" s="527"/>
      <c r="DD32" s="527"/>
      <c r="DE32" s="527"/>
      <c r="DF32" s="527"/>
      <c r="DG32" s="527"/>
      <c r="DH32" s="528"/>
      <c r="DI32" s="520"/>
      <c r="DJ32" s="520"/>
      <c r="DK32" s="520"/>
      <c r="DL32" s="520"/>
      <c r="DM32" s="520"/>
      <c r="DN32" s="520"/>
      <c r="DO32" s="520"/>
      <c r="DP32" s="520"/>
      <c r="DQ32" s="520"/>
      <c r="DR32" s="520"/>
      <c r="DS32" s="520"/>
      <c r="DT32" s="520"/>
      <c r="DU32" s="520"/>
      <c r="DV32" s="520"/>
      <c r="DW32" s="520"/>
      <c r="DX32" s="529"/>
      <c r="DY32" s="528"/>
      <c r="DZ32" s="520"/>
      <c r="EA32" s="520"/>
      <c r="EB32" s="520"/>
      <c r="EC32" s="520"/>
      <c r="ED32" s="520"/>
      <c r="EE32" s="520"/>
      <c r="EF32" s="520"/>
      <c r="EG32" s="520"/>
      <c r="EH32" s="520"/>
      <c r="EI32" s="520"/>
      <c r="EJ32" s="520"/>
      <c r="EK32" s="520"/>
      <c r="EL32" s="520"/>
      <c r="EM32" s="520"/>
      <c r="EN32" s="529"/>
      <c r="EO32" s="527"/>
      <c r="EP32" s="527"/>
      <c r="EQ32" s="527"/>
      <c r="ER32" s="527"/>
      <c r="ES32" s="527"/>
      <c r="ET32" s="527"/>
      <c r="EU32" s="527"/>
      <c r="EV32" s="527"/>
      <c r="EW32" s="527"/>
      <c r="EX32" s="527"/>
      <c r="EY32" s="527"/>
      <c r="EZ32" s="527"/>
      <c r="FA32" s="527"/>
      <c r="FB32" s="527"/>
      <c r="FC32" s="527"/>
      <c r="FD32" s="527"/>
      <c r="FE32" s="546"/>
    </row>
    <row r="33" spans="1:161" ht="15" customHeight="1" x14ac:dyDescent="0.2">
      <c r="AO33" s="58"/>
      <c r="AQ33" s="14"/>
      <c r="AS33" s="526"/>
      <c r="AT33" s="527"/>
      <c r="AU33" s="527"/>
      <c r="AV33" s="527"/>
      <c r="AW33" s="527"/>
      <c r="AX33" s="527"/>
      <c r="AY33" s="527"/>
      <c r="AZ33" s="527"/>
      <c r="BA33" s="527"/>
      <c r="BB33" s="527"/>
      <c r="BC33" s="527"/>
      <c r="BD33" s="527"/>
      <c r="BE33" s="527"/>
      <c r="BF33" s="527"/>
      <c r="BG33" s="527"/>
      <c r="BH33" s="527"/>
      <c r="BI33" s="527"/>
      <c r="BJ33" s="527"/>
      <c r="BK33" s="527"/>
      <c r="BL33" s="527"/>
      <c r="BM33" s="527"/>
      <c r="BN33" s="527"/>
      <c r="BO33" s="527"/>
      <c r="BP33" s="527"/>
      <c r="BQ33" s="527"/>
      <c r="BR33" s="527"/>
      <c r="BS33" s="527"/>
      <c r="BT33" s="527"/>
      <c r="BU33" s="527"/>
      <c r="BV33" s="527"/>
      <c r="BW33" s="527"/>
      <c r="BX33" s="527"/>
      <c r="BY33" s="527"/>
      <c r="BZ33" s="527"/>
      <c r="CA33" s="527"/>
      <c r="CB33" s="527"/>
      <c r="CC33" s="527"/>
      <c r="CD33" s="527"/>
      <c r="CE33" s="527"/>
      <c r="CF33" s="527"/>
      <c r="CG33" s="527"/>
      <c r="CH33" s="527"/>
      <c r="CI33" s="527"/>
      <c r="CJ33" s="527"/>
      <c r="CK33" s="527"/>
      <c r="CL33" s="527"/>
      <c r="CM33" s="527"/>
      <c r="CN33" s="527"/>
      <c r="CO33" s="527"/>
      <c r="CP33" s="527"/>
      <c r="CQ33" s="527"/>
      <c r="CR33" s="527"/>
      <c r="CS33" s="527"/>
      <c r="CT33" s="527"/>
      <c r="CU33" s="527"/>
      <c r="CV33" s="527"/>
      <c r="CW33" s="527"/>
      <c r="CX33" s="527"/>
      <c r="CY33" s="527"/>
      <c r="CZ33" s="527"/>
      <c r="DA33" s="527"/>
      <c r="DB33" s="527"/>
      <c r="DC33" s="527"/>
      <c r="DD33" s="527"/>
      <c r="DE33" s="527"/>
      <c r="DF33" s="527"/>
      <c r="DG33" s="527"/>
      <c r="DH33" s="528"/>
      <c r="DI33" s="520"/>
      <c r="DJ33" s="520"/>
      <c r="DK33" s="520"/>
      <c r="DL33" s="520"/>
      <c r="DM33" s="520"/>
      <c r="DN33" s="520"/>
      <c r="DO33" s="520"/>
      <c r="DP33" s="520"/>
      <c r="DQ33" s="520"/>
      <c r="DR33" s="520"/>
      <c r="DS33" s="520"/>
      <c r="DT33" s="520"/>
      <c r="DU33" s="520"/>
      <c r="DV33" s="520"/>
      <c r="DW33" s="520"/>
      <c r="DX33" s="529"/>
      <c r="DY33" s="528"/>
      <c r="DZ33" s="520"/>
      <c r="EA33" s="520"/>
      <c r="EB33" s="520"/>
      <c r="EC33" s="520"/>
      <c r="ED33" s="520"/>
      <c r="EE33" s="520"/>
      <c r="EF33" s="520"/>
      <c r="EG33" s="520"/>
      <c r="EH33" s="520"/>
      <c r="EI33" s="520"/>
      <c r="EJ33" s="520"/>
      <c r="EK33" s="520"/>
      <c r="EL33" s="520"/>
      <c r="EM33" s="520"/>
      <c r="EN33" s="529"/>
      <c r="EO33" s="527"/>
      <c r="EP33" s="527"/>
      <c r="EQ33" s="527"/>
      <c r="ER33" s="527"/>
      <c r="ES33" s="527"/>
      <c r="ET33" s="527"/>
      <c r="EU33" s="527"/>
      <c r="EV33" s="527"/>
      <c r="EW33" s="527"/>
      <c r="EX33" s="527"/>
      <c r="EY33" s="527"/>
      <c r="EZ33" s="527"/>
      <c r="FA33" s="527"/>
      <c r="FB33" s="527"/>
      <c r="FC33" s="527"/>
      <c r="FD33" s="527"/>
      <c r="FE33" s="546"/>
    </row>
    <row r="34" spans="1:161" ht="15" customHeight="1" x14ac:dyDescent="0.2">
      <c r="AO34" s="58"/>
      <c r="AQ34" s="14" t="s">
        <v>253</v>
      </c>
      <c r="AS34" s="545"/>
      <c r="AT34" s="539"/>
      <c r="AU34" s="539"/>
      <c r="AV34" s="539"/>
      <c r="AW34" s="539"/>
      <c r="AX34" s="539"/>
      <c r="AY34" s="539"/>
      <c r="AZ34" s="539"/>
      <c r="BA34" s="539"/>
      <c r="BB34" s="539"/>
      <c r="BC34" s="539"/>
      <c r="BD34" s="539"/>
      <c r="BE34" s="539"/>
      <c r="BF34" s="539"/>
      <c r="BG34" s="539"/>
      <c r="BH34" s="539"/>
      <c r="BI34" s="539"/>
      <c r="BJ34" s="539"/>
      <c r="BK34" s="539"/>
      <c r="BL34" s="539"/>
      <c r="BM34" s="539"/>
      <c r="BN34" s="539"/>
      <c r="BO34" s="539"/>
      <c r="BP34" s="539"/>
      <c r="BQ34" s="539"/>
      <c r="BR34" s="539"/>
      <c r="BS34" s="539"/>
      <c r="BT34" s="539"/>
      <c r="BU34" s="539"/>
      <c r="BV34" s="539"/>
      <c r="BW34" s="539"/>
      <c r="BX34" s="539"/>
      <c r="BY34" s="539"/>
      <c r="BZ34" s="539"/>
      <c r="CA34" s="539"/>
      <c r="CB34" s="539"/>
      <c r="CC34" s="539"/>
      <c r="CD34" s="539"/>
      <c r="CE34" s="539"/>
      <c r="CF34" s="539"/>
      <c r="CG34" s="539"/>
      <c r="CH34" s="539"/>
      <c r="CI34" s="539"/>
      <c r="CJ34" s="539"/>
      <c r="CK34" s="539"/>
      <c r="CL34" s="539"/>
      <c r="CM34" s="539"/>
      <c r="CN34" s="539"/>
      <c r="CO34" s="539"/>
      <c r="CP34" s="539"/>
      <c r="CQ34" s="539"/>
      <c r="CR34" s="539"/>
      <c r="CS34" s="539"/>
      <c r="CT34" s="539"/>
      <c r="CU34" s="539"/>
      <c r="CV34" s="539"/>
      <c r="CW34" s="539"/>
      <c r="CX34" s="539"/>
      <c r="CY34" s="539"/>
      <c r="CZ34" s="539"/>
      <c r="DA34" s="539"/>
      <c r="DB34" s="539"/>
      <c r="DC34" s="539"/>
      <c r="DD34" s="539"/>
      <c r="DE34" s="539"/>
      <c r="DF34" s="539"/>
      <c r="DG34" s="539"/>
      <c r="DH34" s="528"/>
      <c r="DI34" s="520"/>
      <c r="DJ34" s="520"/>
      <c r="DK34" s="520"/>
      <c r="DL34" s="520"/>
      <c r="DM34" s="520"/>
      <c r="DN34" s="520"/>
      <c r="DO34" s="520"/>
      <c r="DP34" s="520"/>
      <c r="DQ34" s="520"/>
      <c r="DR34" s="520"/>
      <c r="DS34" s="520"/>
      <c r="DT34" s="520"/>
      <c r="DU34" s="520"/>
      <c r="DV34" s="520"/>
      <c r="DW34" s="520"/>
      <c r="DX34" s="529"/>
      <c r="DY34" s="528"/>
      <c r="DZ34" s="520"/>
      <c r="EA34" s="520"/>
      <c r="EB34" s="520"/>
      <c r="EC34" s="520"/>
      <c r="ED34" s="520"/>
      <c r="EE34" s="520"/>
      <c r="EF34" s="520"/>
      <c r="EG34" s="520"/>
      <c r="EH34" s="520"/>
      <c r="EI34" s="520"/>
      <c r="EJ34" s="520"/>
      <c r="EK34" s="520"/>
      <c r="EL34" s="520"/>
      <c r="EM34" s="520"/>
      <c r="EN34" s="529"/>
      <c r="EO34" s="539"/>
      <c r="EP34" s="539"/>
      <c r="EQ34" s="539"/>
      <c r="ER34" s="539"/>
      <c r="ES34" s="539"/>
      <c r="ET34" s="539"/>
      <c r="EU34" s="539"/>
      <c r="EV34" s="539"/>
      <c r="EW34" s="539"/>
      <c r="EX34" s="539"/>
      <c r="EY34" s="539"/>
      <c r="EZ34" s="539"/>
      <c r="FA34" s="539"/>
      <c r="FB34" s="539"/>
      <c r="FC34" s="539"/>
      <c r="FD34" s="539"/>
      <c r="FE34" s="540"/>
    </row>
    <row r="35" spans="1:161" ht="15" customHeight="1" x14ac:dyDescent="0.2">
      <c r="AO35" s="58"/>
      <c r="AP35" s="14"/>
      <c r="AS35" s="545"/>
      <c r="AT35" s="539"/>
      <c r="AU35" s="539"/>
      <c r="AV35" s="539"/>
      <c r="AW35" s="539"/>
      <c r="AX35" s="539"/>
      <c r="AY35" s="539"/>
      <c r="AZ35" s="539"/>
      <c r="BA35" s="539"/>
      <c r="BB35" s="539"/>
      <c r="BC35" s="539"/>
      <c r="BD35" s="539"/>
      <c r="BE35" s="539"/>
      <c r="BF35" s="539"/>
      <c r="BG35" s="539"/>
      <c r="BH35" s="539"/>
      <c r="BI35" s="539"/>
      <c r="BJ35" s="539"/>
      <c r="BK35" s="539"/>
      <c r="BL35" s="539"/>
      <c r="BM35" s="539"/>
      <c r="BN35" s="539"/>
      <c r="BO35" s="539"/>
      <c r="BP35" s="539"/>
      <c r="BQ35" s="539"/>
      <c r="BR35" s="539"/>
      <c r="BS35" s="539"/>
      <c r="BT35" s="539"/>
      <c r="BU35" s="539"/>
      <c r="BV35" s="539"/>
      <c r="BW35" s="539"/>
      <c r="BX35" s="539"/>
      <c r="BY35" s="539"/>
      <c r="BZ35" s="539"/>
      <c r="CA35" s="539"/>
      <c r="CB35" s="539"/>
      <c r="CC35" s="539"/>
      <c r="CD35" s="539"/>
      <c r="CE35" s="539"/>
      <c r="CF35" s="539"/>
      <c r="CG35" s="539"/>
      <c r="CH35" s="539"/>
      <c r="CI35" s="539"/>
      <c r="CJ35" s="539"/>
      <c r="CK35" s="539"/>
      <c r="CL35" s="539"/>
      <c r="CM35" s="539"/>
      <c r="CN35" s="539"/>
      <c r="CO35" s="539"/>
      <c r="CP35" s="539"/>
      <c r="CQ35" s="539"/>
      <c r="CR35" s="539"/>
      <c r="CS35" s="539"/>
      <c r="CT35" s="539"/>
      <c r="CU35" s="539"/>
      <c r="CV35" s="539"/>
      <c r="CW35" s="539"/>
      <c r="CX35" s="539"/>
      <c r="CY35" s="539"/>
      <c r="CZ35" s="539"/>
      <c r="DA35" s="539"/>
      <c r="DB35" s="539"/>
      <c r="DC35" s="539"/>
      <c r="DD35" s="539"/>
      <c r="DE35" s="539"/>
      <c r="DF35" s="539"/>
      <c r="DG35" s="539"/>
      <c r="DH35" s="528"/>
      <c r="DI35" s="520"/>
      <c r="DJ35" s="520"/>
      <c r="DK35" s="520"/>
      <c r="DL35" s="520"/>
      <c r="DM35" s="520"/>
      <c r="DN35" s="520"/>
      <c r="DO35" s="520"/>
      <c r="DP35" s="520"/>
      <c r="DQ35" s="520"/>
      <c r="DR35" s="520"/>
      <c r="DS35" s="520"/>
      <c r="DT35" s="520"/>
      <c r="DU35" s="520"/>
      <c r="DV35" s="520"/>
      <c r="DW35" s="520"/>
      <c r="DX35" s="529"/>
      <c r="DY35" s="528"/>
      <c r="DZ35" s="520"/>
      <c r="EA35" s="520"/>
      <c r="EB35" s="520"/>
      <c r="EC35" s="520"/>
      <c r="ED35" s="520"/>
      <c r="EE35" s="520"/>
      <c r="EF35" s="520"/>
      <c r="EG35" s="520"/>
      <c r="EH35" s="520"/>
      <c r="EI35" s="520"/>
      <c r="EJ35" s="520"/>
      <c r="EK35" s="520"/>
      <c r="EL35" s="520"/>
      <c r="EM35" s="520"/>
      <c r="EN35" s="529"/>
      <c r="EO35" s="539"/>
      <c r="EP35" s="539"/>
      <c r="EQ35" s="539"/>
      <c r="ER35" s="539"/>
      <c r="ES35" s="539"/>
      <c r="ET35" s="539"/>
      <c r="EU35" s="539"/>
      <c r="EV35" s="539"/>
      <c r="EW35" s="539"/>
      <c r="EX35" s="539"/>
      <c r="EY35" s="539"/>
      <c r="EZ35" s="539"/>
      <c r="FA35" s="539"/>
      <c r="FB35" s="539"/>
      <c r="FC35" s="539"/>
      <c r="FD35" s="539"/>
      <c r="FE35" s="540"/>
    </row>
    <row r="36" spans="1:161" ht="15" customHeight="1" thickBot="1" x14ac:dyDescent="0.25">
      <c r="AO36" s="58"/>
      <c r="AS36" s="554"/>
      <c r="AT36" s="555"/>
      <c r="AU36" s="555"/>
      <c r="AV36" s="555"/>
      <c r="AW36" s="555"/>
      <c r="AX36" s="555"/>
      <c r="AY36" s="555"/>
      <c r="AZ36" s="555"/>
      <c r="BA36" s="555"/>
      <c r="BB36" s="555"/>
      <c r="BC36" s="555"/>
      <c r="BD36" s="555"/>
      <c r="BE36" s="555"/>
      <c r="BF36" s="555"/>
      <c r="BG36" s="555"/>
      <c r="BH36" s="555"/>
      <c r="BI36" s="555"/>
      <c r="BJ36" s="555"/>
      <c r="BK36" s="555"/>
      <c r="BL36" s="555"/>
      <c r="BM36" s="555"/>
      <c r="BN36" s="555"/>
      <c r="BO36" s="555"/>
      <c r="BP36" s="555"/>
      <c r="BQ36" s="555"/>
      <c r="BR36" s="555"/>
      <c r="BS36" s="555"/>
      <c r="BT36" s="555"/>
      <c r="BU36" s="555"/>
      <c r="BV36" s="555"/>
      <c r="BW36" s="555"/>
      <c r="BX36" s="555"/>
      <c r="BY36" s="555"/>
      <c r="BZ36" s="555"/>
      <c r="CA36" s="555"/>
      <c r="CB36" s="555"/>
      <c r="CC36" s="555"/>
      <c r="CD36" s="555"/>
      <c r="CE36" s="555"/>
      <c r="CF36" s="555"/>
      <c r="CG36" s="555"/>
      <c r="CH36" s="555"/>
      <c r="CI36" s="555"/>
      <c r="CJ36" s="555"/>
      <c r="CK36" s="555"/>
      <c r="CL36" s="555"/>
      <c r="CM36" s="555"/>
      <c r="CN36" s="555"/>
      <c r="CO36" s="555"/>
      <c r="CP36" s="555"/>
      <c r="CQ36" s="555"/>
      <c r="CR36" s="555"/>
      <c r="CS36" s="555"/>
      <c r="CT36" s="555"/>
      <c r="CU36" s="555"/>
      <c r="CV36" s="555"/>
      <c r="CW36" s="555"/>
      <c r="CX36" s="555"/>
      <c r="CY36" s="555"/>
      <c r="CZ36" s="555"/>
      <c r="DA36" s="555"/>
      <c r="DB36" s="555"/>
      <c r="DC36" s="555"/>
      <c r="DD36" s="555"/>
      <c r="DE36" s="555"/>
      <c r="DF36" s="555"/>
      <c r="DG36" s="555"/>
      <c r="DH36" s="556"/>
      <c r="DI36" s="557"/>
      <c r="DJ36" s="557"/>
      <c r="DK36" s="557"/>
      <c r="DL36" s="557"/>
      <c r="DM36" s="557"/>
      <c r="DN36" s="557"/>
      <c r="DO36" s="557"/>
      <c r="DP36" s="557"/>
      <c r="DQ36" s="557"/>
      <c r="DR36" s="557"/>
      <c r="DS36" s="557"/>
      <c r="DT36" s="557"/>
      <c r="DU36" s="557"/>
      <c r="DV36" s="557"/>
      <c r="DW36" s="557"/>
      <c r="DX36" s="558"/>
      <c r="DY36" s="556"/>
      <c r="DZ36" s="557"/>
      <c r="EA36" s="557"/>
      <c r="EB36" s="557"/>
      <c r="EC36" s="557"/>
      <c r="ED36" s="557"/>
      <c r="EE36" s="557"/>
      <c r="EF36" s="557"/>
      <c r="EG36" s="557"/>
      <c r="EH36" s="557"/>
      <c r="EI36" s="557"/>
      <c r="EJ36" s="557"/>
      <c r="EK36" s="557"/>
      <c r="EL36" s="557"/>
      <c r="EM36" s="557"/>
      <c r="EN36" s="558"/>
      <c r="EO36" s="555"/>
      <c r="EP36" s="555"/>
      <c r="EQ36" s="555"/>
      <c r="ER36" s="555"/>
      <c r="ES36" s="555"/>
      <c r="ET36" s="555"/>
      <c r="EU36" s="555"/>
      <c r="EV36" s="555"/>
      <c r="EW36" s="555"/>
      <c r="EX36" s="555"/>
      <c r="EY36" s="555"/>
      <c r="EZ36" s="555"/>
      <c r="FA36" s="555"/>
      <c r="FB36" s="555"/>
      <c r="FC36" s="555"/>
      <c r="FD36" s="555"/>
      <c r="FE36" s="559"/>
    </row>
    <row r="37" spans="1:161" ht="12" customHeight="1" x14ac:dyDescent="0.2"/>
    <row r="38" spans="1:161" s="58" customFormat="1" ht="11.25" x14ac:dyDescent="0.2">
      <c r="A38" s="58" t="s">
        <v>30</v>
      </c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K38" s="316" t="s">
        <v>36</v>
      </c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6"/>
      <c r="BA38" s="316"/>
      <c r="BB38" s="316"/>
      <c r="BC38" s="316"/>
      <c r="BD38" s="316"/>
      <c r="BE38" s="316"/>
      <c r="BF38" s="316"/>
      <c r="BG38" s="316"/>
      <c r="BH38" s="316"/>
      <c r="BI38" s="316"/>
      <c r="BJ38" s="316"/>
      <c r="BK38" s="316"/>
      <c r="BL38" s="316"/>
      <c r="BM38" s="316"/>
      <c r="BN38" s="316"/>
      <c r="BO38" s="316"/>
      <c r="CD38" s="58" t="s">
        <v>254</v>
      </c>
      <c r="CV38" s="316"/>
      <c r="CW38" s="316"/>
      <c r="CX38" s="316"/>
      <c r="CY38" s="316"/>
      <c r="CZ38" s="316"/>
      <c r="DA38" s="316"/>
      <c r="DB38" s="316"/>
      <c r="DC38" s="316"/>
      <c r="DD38" s="316"/>
      <c r="DE38" s="316"/>
      <c r="DF38" s="316"/>
      <c r="DG38" s="316"/>
      <c r="DH38" s="316"/>
      <c r="DI38" s="316"/>
      <c r="DJ38" s="316"/>
      <c r="DK38" s="316"/>
      <c r="DL38" s="316"/>
      <c r="DM38" s="316"/>
      <c r="DN38" s="316"/>
      <c r="DO38" s="316"/>
      <c r="DP38" s="316"/>
      <c r="DS38" s="316" t="s">
        <v>15</v>
      </c>
      <c r="DT38" s="316"/>
      <c r="DU38" s="316"/>
      <c r="DV38" s="316"/>
      <c r="DW38" s="316"/>
      <c r="DX38" s="316"/>
      <c r="DY38" s="316"/>
      <c r="DZ38" s="316"/>
      <c r="EA38" s="316"/>
      <c r="EB38" s="316"/>
      <c r="EC38" s="316"/>
      <c r="ED38" s="316"/>
      <c r="EE38" s="316"/>
      <c r="EF38" s="316"/>
      <c r="EG38" s="316"/>
      <c r="EH38" s="316"/>
      <c r="EI38" s="316"/>
      <c r="EJ38" s="316"/>
      <c r="EK38" s="316"/>
      <c r="EL38" s="316"/>
      <c r="EM38" s="316"/>
      <c r="EN38" s="316"/>
      <c r="EO38" s="316"/>
      <c r="EP38" s="316"/>
      <c r="EQ38" s="316"/>
      <c r="ER38" s="316"/>
      <c r="ES38" s="316"/>
      <c r="ET38" s="316"/>
      <c r="EU38" s="316"/>
      <c r="EV38" s="316"/>
      <c r="EW38" s="316"/>
    </row>
    <row r="39" spans="1:161" s="15" customFormat="1" ht="11.25" x14ac:dyDescent="0.2">
      <c r="N39" s="553" t="s">
        <v>31</v>
      </c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553"/>
      <c r="AH39" s="553"/>
      <c r="AK39" s="553" t="s">
        <v>32</v>
      </c>
      <c r="AL39" s="553"/>
      <c r="AM39" s="553"/>
      <c r="AN39" s="553"/>
      <c r="AO39" s="553"/>
      <c r="AP39" s="553"/>
      <c r="AQ39" s="553"/>
      <c r="AR39" s="553"/>
      <c r="AS39" s="553"/>
      <c r="AT39" s="553"/>
      <c r="AU39" s="553"/>
      <c r="AV39" s="553"/>
      <c r="AW39" s="553"/>
      <c r="AX39" s="553"/>
      <c r="AY39" s="553"/>
      <c r="AZ39" s="553"/>
      <c r="BA39" s="553"/>
      <c r="BB39" s="553"/>
      <c r="BC39" s="553"/>
      <c r="BD39" s="553"/>
      <c r="BE39" s="553"/>
      <c r="BF39" s="553"/>
      <c r="BG39" s="553"/>
      <c r="BH39" s="553"/>
      <c r="BI39" s="553"/>
      <c r="BJ39" s="553"/>
      <c r="BK39" s="553"/>
      <c r="BL39" s="553"/>
      <c r="BM39" s="553"/>
      <c r="BN39" s="553"/>
      <c r="BO39" s="553"/>
      <c r="CV39" s="553" t="s">
        <v>31</v>
      </c>
      <c r="CW39" s="553"/>
      <c r="CX39" s="553"/>
      <c r="CY39" s="553"/>
      <c r="CZ39" s="553"/>
      <c r="DA39" s="553"/>
      <c r="DB39" s="553"/>
      <c r="DC39" s="553"/>
      <c r="DD39" s="553"/>
      <c r="DE39" s="553"/>
      <c r="DF39" s="553"/>
      <c r="DG39" s="553"/>
      <c r="DH39" s="553"/>
      <c r="DI39" s="553"/>
      <c r="DJ39" s="553"/>
      <c r="DK39" s="553"/>
      <c r="DL39" s="553"/>
      <c r="DM39" s="553"/>
      <c r="DN39" s="553"/>
      <c r="DO39" s="553"/>
      <c r="DP39" s="553"/>
      <c r="DS39" s="553" t="s">
        <v>32</v>
      </c>
      <c r="DT39" s="553"/>
      <c r="DU39" s="553"/>
      <c r="DV39" s="553"/>
      <c r="DW39" s="553"/>
      <c r="DX39" s="553"/>
      <c r="DY39" s="553"/>
      <c r="DZ39" s="553"/>
      <c r="EA39" s="553"/>
      <c r="EB39" s="553"/>
      <c r="EC39" s="553"/>
      <c r="ED39" s="553"/>
      <c r="EE39" s="553"/>
      <c r="EF39" s="553"/>
      <c r="EG39" s="553"/>
      <c r="EH39" s="553"/>
      <c r="EI39" s="553"/>
      <c r="EJ39" s="553"/>
      <c r="EK39" s="553"/>
      <c r="EL39" s="553"/>
      <c r="EM39" s="553"/>
      <c r="EN39" s="553"/>
      <c r="EO39" s="553"/>
      <c r="EP39" s="553"/>
      <c r="EQ39" s="553"/>
      <c r="ER39" s="553"/>
      <c r="ES39" s="553"/>
      <c r="ET39" s="553"/>
      <c r="EU39" s="553"/>
      <c r="EV39" s="553"/>
      <c r="EW39" s="553"/>
    </row>
    <row r="40" spans="1:161" s="63" customFormat="1" ht="8.25" x14ac:dyDescent="0.15"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</row>
    <row r="41" spans="1:161" s="58" customFormat="1" ht="11.25" x14ac:dyDescent="0.2">
      <c r="A41" s="478" t="s">
        <v>255</v>
      </c>
      <c r="B41" s="478"/>
      <c r="C41" s="83"/>
      <c r="D41" s="83"/>
      <c r="E41" s="83"/>
      <c r="F41" s="83"/>
      <c r="G41" s="89" t="s">
        <v>255</v>
      </c>
      <c r="H41" s="89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89">
        <v>20</v>
      </c>
      <c r="AC41" s="89"/>
      <c r="AD41" s="89"/>
      <c r="AE41" s="89"/>
      <c r="AF41" s="471" t="s">
        <v>315</v>
      </c>
      <c r="AG41" s="471"/>
      <c r="AH41" s="471"/>
      <c r="AI41" s="58" t="s">
        <v>46</v>
      </c>
    </row>
    <row r="42" spans="1:161" s="58" customFormat="1" ht="3" customHeight="1" x14ac:dyDescent="0.2"/>
  </sheetData>
  <mergeCells count="171">
    <mergeCell ref="A41:B41"/>
    <mergeCell ref="C41:F41"/>
    <mergeCell ref="G41:H41"/>
    <mergeCell ref="J41:AA41"/>
    <mergeCell ref="AB41:AE41"/>
    <mergeCell ref="AF41:AH41"/>
    <mergeCell ref="N38:AH38"/>
    <mergeCell ref="AK38:BO38"/>
    <mergeCell ref="CV38:DP38"/>
    <mergeCell ref="DS38:EW38"/>
    <mergeCell ref="N39:AH39"/>
    <mergeCell ref="AK39:BO39"/>
    <mergeCell ref="CV39:DP39"/>
    <mergeCell ref="DS39:EW39"/>
    <mergeCell ref="EO35:FE35"/>
    <mergeCell ref="AS36:BA36"/>
    <mergeCell ref="BB36:BM36"/>
    <mergeCell ref="BN36:CC36"/>
    <mergeCell ref="CD36:DG36"/>
    <mergeCell ref="DH36:DX36"/>
    <mergeCell ref="DY36:EN36"/>
    <mergeCell ref="EO36:FE36"/>
    <mergeCell ref="AS35:BA35"/>
    <mergeCell ref="BB35:BM35"/>
    <mergeCell ref="BN35:CC35"/>
    <mergeCell ref="CD35:DG35"/>
    <mergeCell ref="DH35:DX35"/>
    <mergeCell ref="DY35:EN35"/>
    <mergeCell ref="EO33:FE33"/>
    <mergeCell ref="AS34:BA34"/>
    <mergeCell ref="BB34:BM34"/>
    <mergeCell ref="BN34:CC34"/>
    <mergeCell ref="CD34:DG34"/>
    <mergeCell ref="DH34:DX34"/>
    <mergeCell ref="DY34:EN34"/>
    <mergeCell ref="EO34:FE34"/>
    <mergeCell ref="AS33:BA33"/>
    <mergeCell ref="BB33:BM33"/>
    <mergeCell ref="BN33:CC33"/>
    <mergeCell ref="CD33:DG33"/>
    <mergeCell ref="DH33:DX33"/>
    <mergeCell ref="DY33:EN33"/>
    <mergeCell ref="EO31:FE31"/>
    <mergeCell ref="AS32:BA32"/>
    <mergeCell ref="BB32:BM32"/>
    <mergeCell ref="BN32:CC32"/>
    <mergeCell ref="CD32:DG32"/>
    <mergeCell ref="DH32:DX32"/>
    <mergeCell ref="DY32:EN32"/>
    <mergeCell ref="EO32:FE32"/>
    <mergeCell ref="AS31:BA31"/>
    <mergeCell ref="BB31:BM31"/>
    <mergeCell ref="BN31:CC31"/>
    <mergeCell ref="CD31:DG31"/>
    <mergeCell ref="DH31:DX31"/>
    <mergeCell ref="DY31:EN31"/>
    <mergeCell ref="EO29:FE29"/>
    <mergeCell ref="AS30:BA30"/>
    <mergeCell ref="BB30:BM30"/>
    <mergeCell ref="BN30:CC30"/>
    <mergeCell ref="CD30:DG30"/>
    <mergeCell ref="DH30:DX30"/>
    <mergeCell ref="DY30:EN30"/>
    <mergeCell ref="EO30:FE30"/>
    <mergeCell ref="AS29:BA29"/>
    <mergeCell ref="BB29:BM29"/>
    <mergeCell ref="BN29:CC29"/>
    <mergeCell ref="CD29:DG29"/>
    <mergeCell ref="DH29:DX29"/>
    <mergeCell ref="DY29:EN29"/>
    <mergeCell ref="EO27:FE27"/>
    <mergeCell ref="AS28:BA28"/>
    <mergeCell ref="BB28:BM28"/>
    <mergeCell ref="BN28:CC28"/>
    <mergeCell ref="CD28:DG28"/>
    <mergeCell ref="DH28:DX28"/>
    <mergeCell ref="DY28:EN28"/>
    <mergeCell ref="EO28:FE28"/>
    <mergeCell ref="AS27:BA27"/>
    <mergeCell ref="BB27:BM27"/>
    <mergeCell ref="BN27:CC27"/>
    <mergeCell ref="CD27:DG27"/>
    <mergeCell ref="DH27:DX27"/>
    <mergeCell ref="DY27:EN27"/>
    <mergeCell ref="DY25:EN25"/>
    <mergeCell ref="EO25:FE25"/>
    <mergeCell ref="A26:AR26"/>
    <mergeCell ref="AS26:BA26"/>
    <mergeCell ref="BB26:BM26"/>
    <mergeCell ref="BN26:CC26"/>
    <mergeCell ref="CD26:DG26"/>
    <mergeCell ref="DH26:DX26"/>
    <mergeCell ref="DY26:EN26"/>
    <mergeCell ref="EO26:FE26"/>
    <mergeCell ref="A25:AR25"/>
    <mergeCell ref="AS25:BA25"/>
    <mergeCell ref="BB25:BM25"/>
    <mergeCell ref="BN25:CC25"/>
    <mergeCell ref="CD25:DG25"/>
    <mergeCell ref="DH25:DX25"/>
    <mergeCell ref="A24:AR24"/>
    <mergeCell ref="AS24:BA24"/>
    <mergeCell ref="BB24:BM24"/>
    <mergeCell ref="BN24:CC24"/>
    <mergeCell ref="CD24:DG24"/>
    <mergeCell ref="DH24:DX24"/>
    <mergeCell ref="DY24:EN24"/>
    <mergeCell ref="EO24:FE24"/>
    <mergeCell ref="A23:AR23"/>
    <mergeCell ref="AS23:BA23"/>
    <mergeCell ref="BB23:BM23"/>
    <mergeCell ref="BN23:CC23"/>
    <mergeCell ref="CD23:DG23"/>
    <mergeCell ref="DH23:DX23"/>
    <mergeCell ref="A22:AR22"/>
    <mergeCell ref="AS22:BA22"/>
    <mergeCell ref="BB22:BM22"/>
    <mergeCell ref="BN22:CC22"/>
    <mergeCell ref="CD22:DG22"/>
    <mergeCell ref="DH22:DX22"/>
    <mergeCell ref="DY22:EN22"/>
    <mergeCell ref="EO22:FE22"/>
    <mergeCell ref="DY23:EN23"/>
    <mergeCell ref="EO23:FE23"/>
    <mergeCell ref="EO20:FE20"/>
    <mergeCell ref="EO13:FE13"/>
    <mergeCell ref="EO14:FE14"/>
    <mergeCell ref="EO15:FE15"/>
    <mergeCell ref="BN19:CC19"/>
    <mergeCell ref="A21:AR21"/>
    <mergeCell ref="AS21:BA21"/>
    <mergeCell ref="BB21:BM21"/>
    <mergeCell ref="BN21:CC21"/>
    <mergeCell ref="CD21:DG21"/>
    <mergeCell ref="DH21:DX21"/>
    <mergeCell ref="DY21:EN21"/>
    <mergeCell ref="EO21:FE21"/>
    <mergeCell ref="A20:AR20"/>
    <mergeCell ref="AS20:BA20"/>
    <mergeCell ref="BB20:BM20"/>
    <mergeCell ref="BN20:CC20"/>
    <mergeCell ref="CD20:DG20"/>
    <mergeCell ref="DH20:DX20"/>
    <mergeCell ref="DY20:EN20"/>
    <mergeCell ref="A17:CC17"/>
    <mergeCell ref="CD17:DG19"/>
    <mergeCell ref="DH17:EN17"/>
    <mergeCell ref="EO17:FE19"/>
    <mergeCell ref="A18:AR19"/>
    <mergeCell ref="AS18:CC18"/>
    <mergeCell ref="DH18:DX19"/>
    <mergeCell ref="DY18:EN19"/>
    <mergeCell ref="AS19:BA19"/>
    <mergeCell ref="BB19:BM19"/>
    <mergeCell ref="A2:EN2"/>
    <mergeCell ref="EO2:FE2"/>
    <mergeCell ref="EO3:FE3"/>
    <mergeCell ref="BJ4:CC4"/>
    <mergeCell ref="CD4:CG4"/>
    <mergeCell ref="CH4:CJ4"/>
    <mergeCell ref="EO4:FE4"/>
    <mergeCell ref="A12:AC12"/>
    <mergeCell ref="AD12:DX12"/>
    <mergeCell ref="EO12:FE12"/>
    <mergeCell ref="EO5:FE9"/>
    <mergeCell ref="A10:AE10"/>
    <mergeCell ref="AF10:DX10"/>
    <mergeCell ref="EO10:FE10"/>
    <mergeCell ref="A11:AW11"/>
    <mergeCell ref="AX11:DX11"/>
    <mergeCell ref="EO11:FE11"/>
  </mergeCells>
  <pageMargins left="0.39370078740157483" right="0.39370078740157483" top="1.1811023622047245" bottom="0.39370078740157483" header="0.51181102362204722" footer="0.19685039370078741"/>
  <pageSetup paperSize="9" scale="8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E42"/>
  <sheetViews>
    <sheetView view="pageBreakPreview" workbookViewId="0">
      <selection activeCell="DY23" sqref="DY23:EN23"/>
    </sheetView>
  </sheetViews>
  <sheetFormatPr defaultColWidth="0.85546875" defaultRowHeight="12.75" x14ac:dyDescent="0.2"/>
  <cols>
    <col min="1" max="16384" width="0.85546875" style="59"/>
  </cols>
  <sheetData>
    <row r="1" spans="1:161" ht="3" customHeight="1" x14ac:dyDescent="0.2"/>
    <row r="2" spans="1:161" ht="13.5" thickBot="1" x14ac:dyDescent="0.25">
      <c r="A2" s="91" t="s">
        <v>226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475"/>
      <c r="EO2" s="233" t="s">
        <v>139</v>
      </c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5"/>
    </row>
    <row r="3" spans="1:161" x14ac:dyDescent="0.2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D3" s="73"/>
      <c r="BE3" s="60" t="s">
        <v>227</v>
      </c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72"/>
      <c r="EM3" s="75" t="s">
        <v>44</v>
      </c>
      <c r="EN3" s="72"/>
      <c r="EO3" s="229" t="s">
        <v>228</v>
      </c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476"/>
    </row>
    <row r="4" spans="1:161" ht="15.75" customHeight="1" x14ac:dyDescent="0.2">
      <c r="BE4" s="72"/>
      <c r="BF4" s="72"/>
      <c r="BG4" s="72"/>
      <c r="BI4" s="75" t="s">
        <v>229</v>
      </c>
      <c r="BJ4" s="477" t="s">
        <v>230</v>
      </c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8">
        <v>20</v>
      </c>
      <c r="CE4" s="478"/>
      <c r="CF4" s="478"/>
      <c r="CG4" s="478"/>
      <c r="CH4" s="471" t="s">
        <v>315</v>
      </c>
      <c r="CI4" s="471"/>
      <c r="CJ4" s="471"/>
      <c r="CK4" s="72" t="s">
        <v>46</v>
      </c>
      <c r="CM4" s="72"/>
      <c r="CO4" s="72"/>
      <c r="CP4" s="72"/>
      <c r="CQ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5" t="s">
        <v>81</v>
      </c>
      <c r="EN4" s="72"/>
      <c r="EO4" s="479" t="s">
        <v>316</v>
      </c>
      <c r="EP4" s="480"/>
      <c r="EQ4" s="480"/>
      <c r="ER4" s="480"/>
      <c r="ES4" s="480"/>
      <c r="ET4" s="480"/>
      <c r="EU4" s="480"/>
      <c r="EV4" s="480"/>
      <c r="EW4" s="480"/>
      <c r="EX4" s="480"/>
      <c r="EY4" s="480"/>
      <c r="EZ4" s="480"/>
      <c r="FA4" s="480"/>
      <c r="FB4" s="480"/>
      <c r="FC4" s="480"/>
      <c r="FD4" s="480"/>
      <c r="FE4" s="481"/>
    </row>
    <row r="5" spans="1:161" x14ac:dyDescent="0.2">
      <c r="A5" s="72" t="s">
        <v>231</v>
      </c>
      <c r="B5" s="18"/>
      <c r="C5" s="18"/>
      <c r="D5" s="18"/>
      <c r="E5" s="18"/>
      <c r="F5" s="18"/>
      <c r="BQ5" s="72"/>
      <c r="BR5" s="72"/>
      <c r="BY5" s="18"/>
      <c r="BZ5" s="18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482"/>
      <c r="EP5" s="483"/>
      <c r="EQ5" s="483"/>
      <c r="ER5" s="483"/>
      <c r="ES5" s="483"/>
      <c r="ET5" s="483"/>
      <c r="EU5" s="483"/>
      <c r="EV5" s="483"/>
      <c r="EW5" s="483"/>
      <c r="EX5" s="483"/>
      <c r="EY5" s="483"/>
      <c r="EZ5" s="483"/>
      <c r="FA5" s="483"/>
      <c r="FB5" s="483"/>
      <c r="FC5" s="483"/>
      <c r="FD5" s="483"/>
      <c r="FE5" s="484"/>
    </row>
    <row r="6" spans="1:161" ht="11.1" customHeight="1" x14ac:dyDescent="0.2">
      <c r="A6" s="72" t="s">
        <v>232</v>
      </c>
      <c r="B6" s="18"/>
      <c r="C6" s="18"/>
      <c r="D6" s="18"/>
      <c r="E6" s="18"/>
      <c r="F6" s="18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485"/>
      <c r="EP6" s="486"/>
      <c r="EQ6" s="486"/>
      <c r="ER6" s="486"/>
      <c r="ES6" s="486"/>
      <c r="ET6" s="486"/>
      <c r="EU6" s="486"/>
      <c r="EV6" s="486"/>
      <c r="EW6" s="486"/>
      <c r="EX6" s="486"/>
      <c r="EY6" s="486"/>
      <c r="EZ6" s="486"/>
      <c r="FA6" s="486"/>
      <c r="FB6" s="486"/>
      <c r="FC6" s="486"/>
      <c r="FD6" s="486"/>
      <c r="FE6" s="487"/>
    </row>
    <row r="7" spans="1:161" ht="11.1" customHeight="1" x14ac:dyDescent="0.2">
      <c r="A7" s="72" t="s">
        <v>233</v>
      </c>
      <c r="B7" s="18"/>
      <c r="C7" s="18"/>
      <c r="D7" s="18"/>
      <c r="E7" s="18"/>
      <c r="F7" s="18"/>
      <c r="BZ7" s="18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485"/>
      <c r="EP7" s="486"/>
      <c r="EQ7" s="486"/>
      <c r="ER7" s="486"/>
      <c r="ES7" s="486"/>
      <c r="ET7" s="486"/>
      <c r="EU7" s="486"/>
      <c r="EV7" s="486"/>
      <c r="EW7" s="486"/>
      <c r="EX7" s="486"/>
      <c r="EY7" s="486"/>
      <c r="EZ7" s="486"/>
      <c r="FA7" s="486"/>
      <c r="FB7" s="486"/>
      <c r="FC7" s="486"/>
      <c r="FD7" s="486"/>
      <c r="FE7" s="487"/>
    </row>
    <row r="8" spans="1:161" ht="11.1" customHeight="1" x14ac:dyDescent="0.2">
      <c r="A8" s="72" t="s">
        <v>234</v>
      </c>
      <c r="B8" s="18"/>
      <c r="C8" s="18"/>
      <c r="D8" s="18"/>
      <c r="E8" s="18"/>
      <c r="F8" s="18"/>
      <c r="BZ8" s="18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485"/>
      <c r="EP8" s="486"/>
      <c r="EQ8" s="486"/>
      <c r="ER8" s="486"/>
      <c r="ES8" s="486"/>
      <c r="ET8" s="486"/>
      <c r="EU8" s="486"/>
      <c r="EV8" s="486"/>
      <c r="EW8" s="486"/>
      <c r="EX8" s="486"/>
      <c r="EY8" s="486"/>
      <c r="EZ8" s="486"/>
      <c r="FA8" s="486"/>
      <c r="FB8" s="486"/>
      <c r="FC8" s="486"/>
      <c r="FD8" s="486"/>
      <c r="FE8" s="487"/>
    </row>
    <row r="9" spans="1:161" ht="11.1" customHeight="1" x14ac:dyDescent="0.2">
      <c r="A9" s="72" t="s">
        <v>235</v>
      </c>
      <c r="B9" s="18"/>
      <c r="C9" s="18"/>
      <c r="D9" s="18"/>
      <c r="E9" s="18"/>
      <c r="F9" s="1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17"/>
      <c r="EA9" s="17"/>
      <c r="EB9" s="17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5" t="s">
        <v>53</v>
      </c>
      <c r="EN9" s="72"/>
      <c r="EO9" s="488"/>
      <c r="EP9" s="489"/>
      <c r="EQ9" s="489"/>
      <c r="ER9" s="489"/>
      <c r="ES9" s="489"/>
      <c r="ET9" s="489"/>
      <c r="EU9" s="489"/>
      <c r="EV9" s="489"/>
      <c r="EW9" s="489"/>
      <c r="EX9" s="489"/>
      <c r="EY9" s="489"/>
      <c r="EZ9" s="489"/>
      <c r="FA9" s="489"/>
      <c r="FB9" s="489"/>
      <c r="FC9" s="489"/>
      <c r="FD9" s="489"/>
      <c r="FE9" s="490"/>
    </row>
    <row r="10" spans="1:161" ht="10.5" customHeight="1" x14ac:dyDescent="0.2">
      <c r="A10" s="89" t="s">
        <v>236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316" t="s">
        <v>57</v>
      </c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74"/>
      <c r="DZ10" s="17"/>
      <c r="EA10" s="17"/>
      <c r="EB10" s="17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5" t="s">
        <v>48</v>
      </c>
      <c r="EN10" s="72"/>
      <c r="EO10" s="479" t="s">
        <v>133</v>
      </c>
      <c r="EP10" s="480"/>
      <c r="EQ10" s="480"/>
      <c r="ER10" s="480"/>
      <c r="ES10" s="480"/>
      <c r="ET10" s="480"/>
      <c r="EU10" s="480"/>
      <c r="EV10" s="480"/>
      <c r="EW10" s="480"/>
      <c r="EX10" s="480"/>
      <c r="EY10" s="480"/>
      <c r="EZ10" s="480"/>
      <c r="FA10" s="480"/>
      <c r="FB10" s="480"/>
      <c r="FC10" s="480"/>
      <c r="FD10" s="480"/>
      <c r="FE10" s="481"/>
    </row>
    <row r="11" spans="1:161" ht="13.5" customHeight="1" x14ac:dyDescent="0.2">
      <c r="A11" s="89" t="s">
        <v>237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74"/>
      <c r="DZ11" s="17"/>
      <c r="EA11" s="17"/>
      <c r="EB11" s="17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5" t="s">
        <v>50</v>
      </c>
      <c r="EN11" s="72"/>
      <c r="EO11" s="479"/>
      <c r="EP11" s="480"/>
      <c r="EQ11" s="480"/>
      <c r="ER11" s="480"/>
      <c r="ES11" s="480"/>
      <c r="ET11" s="480"/>
      <c r="EU11" s="480"/>
      <c r="EV11" s="480"/>
      <c r="EW11" s="480"/>
      <c r="EX11" s="480"/>
      <c r="EY11" s="480"/>
      <c r="EZ11" s="480"/>
      <c r="FA11" s="480"/>
      <c r="FB11" s="480"/>
      <c r="FC11" s="480"/>
      <c r="FD11" s="480"/>
      <c r="FE11" s="481"/>
    </row>
    <row r="12" spans="1:161" ht="13.5" customHeight="1" x14ac:dyDescent="0.2">
      <c r="A12" s="89" t="s">
        <v>238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  <c r="DM12" s="316"/>
      <c r="DN12" s="316"/>
      <c r="DO12" s="316"/>
      <c r="DP12" s="316"/>
      <c r="DQ12" s="316"/>
      <c r="DR12" s="316"/>
      <c r="DS12" s="316"/>
      <c r="DT12" s="316"/>
      <c r="DU12" s="316"/>
      <c r="DV12" s="316"/>
      <c r="DW12" s="316"/>
      <c r="DX12" s="316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N12" s="72"/>
      <c r="EO12" s="479"/>
      <c r="EP12" s="480"/>
      <c r="EQ12" s="480"/>
      <c r="ER12" s="480"/>
      <c r="ES12" s="480"/>
      <c r="ET12" s="480"/>
      <c r="EU12" s="480"/>
      <c r="EV12" s="480"/>
      <c r="EW12" s="480"/>
      <c r="EX12" s="480"/>
      <c r="EY12" s="480"/>
      <c r="EZ12" s="480"/>
      <c r="FA12" s="480"/>
      <c r="FB12" s="480"/>
      <c r="FC12" s="480"/>
      <c r="FD12" s="480"/>
      <c r="FE12" s="481"/>
    </row>
    <row r="13" spans="1:161" ht="13.5" customHeight="1" x14ac:dyDescent="0.2">
      <c r="A13" s="18"/>
      <c r="B13" s="18"/>
      <c r="C13" s="18"/>
      <c r="D13" s="18"/>
      <c r="E13" s="18"/>
      <c r="F13" s="18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5" t="s">
        <v>239</v>
      </c>
      <c r="EN13" s="72"/>
      <c r="EO13" s="479"/>
      <c r="EP13" s="480"/>
      <c r="EQ13" s="480"/>
      <c r="ER13" s="480"/>
      <c r="ES13" s="480"/>
      <c r="ET13" s="480"/>
      <c r="EU13" s="480"/>
      <c r="EV13" s="480"/>
      <c r="EW13" s="480"/>
      <c r="EX13" s="480"/>
      <c r="EY13" s="480"/>
      <c r="EZ13" s="480"/>
      <c r="FA13" s="480"/>
      <c r="FB13" s="480"/>
      <c r="FC13" s="480"/>
      <c r="FD13" s="480"/>
      <c r="FE13" s="481"/>
    </row>
    <row r="14" spans="1:161" x14ac:dyDescent="0.2">
      <c r="A14" s="72" t="s">
        <v>240</v>
      </c>
      <c r="B14" s="18"/>
      <c r="C14" s="18"/>
      <c r="D14" s="18"/>
      <c r="E14" s="18"/>
      <c r="F14" s="18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479"/>
      <c r="EP14" s="480"/>
      <c r="EQ14" s="480"/>
      <c r="ER14" s="480"/>
      <c r="ES14" s="480"/>
      <c r="ET14" s="480"/>
      <c r="EU14" s="480"/>
      <c r="EV14" s="480"/>
      <c r="EW14" s="480"/>
      <c r="EX14" s="480"/>
      <c r="EY14" s="480"/>
      <c r="EZ14" s="480"/>
      <c r="FA14" s="480"/>
      <c r="FB14" s="480"/>
      <c r="FC14" s="480"/>
      <c r="FD14" s="480"/>
      <c r="FE14" s="481"/>
    </row>
    <row r="15" spans="1:161" ht="13.5" thickBot="1" x14ac:dyDescent="0.25">
      <c r="A15" s="72" t="s">
        <v>123</v>
      </c>
      <c r="B15" s="18"/>
      <c r="C15" s="18"/>
      <c r="D15" s="18"/>
      <c r="E15" s="18"/>
      <c r="F15" s="18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5" t="s">
        <v>51</v>
      </c>
      <c r="EN15" s="72"/>
      <c r="EO15" s="492">
        <v>383</v>
      </c>
      <c r="EP15" s="493"/>
      <c r="EQ15" s="493"/>
      <c r="ER15" s="493"/>
      <c r="ES15" s="493"/>
      <c r="ET15" s="493"/>
      <c r="EU15" s="493"/>
      <c r="EV15" s="493"/>
      <c r="EW15" s="493"/>
      <c r="EX15" s="493"/>
      <c r="EY15" s="493"/>
      <c r="EZ15" s="493"/>
      <c r="FA15" s="493"/>
      <c r="FB15" s="493"/>
      <c r="FC15" s="493"/>
      <c r="FD15" s="493"/>
      <c r="FE15" s="494"/>
    </row>
    <row r="16" spans="1:161" ht="6.75" customHeight="1" x14ac:dyDescent="0.2"/>
    <row r="17" spans="1:161" x14ac:dyDescent="0.2">
      <c r="A17" s="450" t="s">
        <v>241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/>
      <c r="BN17" s="450"/>
      <c r="BO17" s="450"/>
      <c r="BP17" s="450"/>
      <c r="BQ17" s="450"/>
      <c r="BR17" s="450"/>
      <c r="BS17" s="450"/>
      <c r="BT17" s="450"/>
      <c r="BU17" s="450"/>
      <c r="BV17" s="450"/>
      <c r="BW17" s="450"/>
      <c r="BX17" s="450"/>
      <c r="BY17" s="450"/>
      <c r="BZ17" s="450"/>
      <c r="CA17" s="450"/>
      <c r="CB17" s="450"/>
      <c r="CC17" s="451"/>
      <c r="CD17" s="279" t="s">
        <v>242</v>
      </c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408" t="s">
        <v>59</v>
      </c>
      <c r="DI17" s="409"/>
      <c r="DJ17" s="409"/>
      <c r="DK17" s="409"/>
      <c r="DL17" s="409"/>
      <c r="DM17" s="409"/>
      <c r="DN17" s="409"/>
      <c r="DO17" s="409"/>
      <c r="DP17" s="409"/>
      <c r="DQ17" s="409"/>
      <c r="DR17" s="409"/>
      <c r="DS17" s="409"/>
      <c r="DT17" s="409"/>
      <c r="DU17" s="409"/>
      <c r="DV17" s="409"/>
      <c r="DW17" s="409"/>
      <c r="DX17" s="409"/>
      <c r="DY17" s="409"/>
      <c r="DZ17" s="409"/>
      <c r="EA17" s="409"/>
      <c r="EB17" s="409"/>
      <c r="EC17" s="409"/>
      <c r="ED17" s="409"/>
      <c r="EE17" s="409"/>
      <c r="EF17" s="409"/>
      <c r="EG17" s="409"/>
      <c r="EH17" s="409"/>
      <c r="EI17" s="409"/>
      <c r="EJ17" s="409"/>
      <c r="EK17" s="409"/>
      <c r="EL17" s="409"/>
      <c r="EM17" s="409"/>
      <c r="EN17" s="410"/>
      <c r="EO17" s="279" t="s">
        <v>243</v>
      </c>
      <c r="EP17" s="279"/>
      <c r="EQ17" s="279"/>
      <c r="ER17" s="279"/>
      <c r="ES17" s="279"/>
      <c r="ET17" s="279"/>
      <c r="EU17" s="279"/>
      <c r="EV17" s="279"/>
      <c r="EW17" s="279"/>
      <c r="EX17" s="279"/>
      <c r="EY17" s="279"/>
      <c r="EZ17" s="279"/>
      <c r="FA17" s="279"/>
      <c r="FB17" s="279"/>
      <c r="FC17" s="279"/>
      <c r="FD17" s="279"/>
      <c r="FE17" s="291"/>
    </row>
    <row r="18" spans="1:161" x14ac:dyDescent="0.2">
      <c r="A18" s="410" t="s">
        <v>60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408" t="s">
        <v>61</v>
      </c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09"/>
      <c r="BZ18" s="409"/>
      <c r="CA18" s="409"/>
      <c r="CB18" s="409"/>
      <c r="CC18" s="410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93" t="s">
        <v>244</v>
      </c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5"/>
      <c r="DY18" s="93" t="s">
        <v>245</v>
      </c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5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  <c r="EY18" s="279"/>
      <c r="EZ18" s="279"/>
      <c r="FA18" s="279"/>
      <c r="FB18" s="279"/>
      <c r="FC18" s="279"/>
      <c r="FD18" s="279"/>
      <c r="FE18" s="291"/>
    </row>
    <row r="19" spans="1:161" ht="21.75" customHeight="1" x14ac:dyDescent="0.2">
      <c r="A19" s="410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9" t="s">
        <v>246</v>
      </c>
      <c r="AT19" s="276"/>
      <c r="AU19" s="276"/>
      <c r="AV19" s="276"/>
      <c r="AW19" s="276"/>
      <c r="AX19" s="276"/>
      <c r="AY19" s="276"/>
      <c r="AZ19" s="276"/>
      <c r="BA19" s="276"/>
      <c r="BB19" s="279" t="s">
        <v>247</v>
      </c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91" t="s">
        <v>248</v>
      </c>
      <c r="BO19" s="283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3"/>
      <c r="CC19" s="284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472"/>
      <c r="DI19" s="473"/>
      <c r="DJ19" s="473"/>
      <c r="DK19" s="473"/>
      <c r="DL19" s="473"/>
      <c r="DM19" s="473"/>
      <c r="DN19" s="473"/>
      <c r="DO19" s="473"/>
      <c r="DP19" s="473"/>
      <c r="DQ19" s="473"/>
      <c r="DR19" s="473"/>
      <c r="DS19" s="473"/>
      <c r="DT19" s="473"/>
      <c r="DU19" s="473"/>
      <c r="DV19" s="473"/>
      <c r="DW19" s="473"/>
      <c r="DX19" s="474"/>
      <c r="DY19" s="472"/>
      <c r="DZ19" s="473"/>
      <c r="EA19" s="473"/>
      <c r="EB19" s="473"/>
      <c r="EC19" s="473"/>
      <c r="ED19" s="473"/>
      <c r="EE19" s="473"/>
      <c r="EF19" s="473"/>
      <c r="EG19" s="473"/>
      <c r="EH19" s="473"/>
      <c r="EI19" s="473"/>
      <c r="EJ19" s="473"/>
      <c r="EK19" s="473"/>
      <c r="EL19" s="473"/>
      <c r="EM19" s="473"/>
      <c r="EN19" s="474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79"/>
      <c r="FB19" s="279"/>
      <c r="FC19" s="279"/>
      <c r="FD19" s="279"/>
      <c r="FE19" s="291"/>
    </row>
    <row r="20" spans="1:161" s="62" customFormat="1" ht="13.5" thickBot="1" x14ac:dyDescent="0.25">
      <c r="A20" s="410">
        <v>1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491">
        <v>2</v>
      </c>
      <c r="AT20" s="491"/>
      <c r="AU20" s="491"/>
      <c r="AV20" s="491"/>
      <c r="AW20" s="491"/>
      <c r="AX20" s="491"/>
      <c r="AY20" s="491"/>
      <c r="AZ20" s="491"/>
      <c r="BA20" s="491"/>
      <c r="BB20" s="491">
        <v>3</v>
      </c>
      <c r="BC20" s="491"/>
      <c r="BD20" s="491"/>
      <c r="BE20" s="491"/>
      <c r="BF20" s="491"/>
      <c r="BG20" s="491"/>
      <c r="BH20" s="491"/>
      <c r="BI20" s="491"/>
      <c r="BJ20" s="491"/>
      <c r="BK20" s="491"/>
      <c r="BL20" s="491"/>
      <c r="BM20" s="491"/>
      <c r="BN20" s="491">
        <v>4</v>
      </c>
      <c r="BO20" s="491"/>
      <c r="BP20" s="491"/>
      <c r="BQ20" s="491"/>
      <c r="BR20" s="491"/>
      <c r="BS20" s="491"/>
      <c r="BT20" s="491"/>
      <c r="BU20" s="491"/>
      <c r="BV20" s="491"/>
      <c r="BW20" s="491"/>
      <c r="BX20" s="491"/>
      <c r="BY20" s="491"/>
      <c r="BZ20" s="491"/>
      <c r="CA20" s="491"/>
      <c r="CB20" s="491"/>
      <c r="CC20" s="491"/>
      <c r="CD20" s="491">
        <v>5</v>
      </c>
      <c r="CE20" s="491"/>
      <c r="CF20" s="491"/>
      <c r="CG20" s="491"/>
      <c r="CH20" s="491"/>
      <c r="CI20" s="491"/>
      <c r="CJ20" s="491"/>
      <c r="CK20" s="491"/>
      <c r="CL20" s="491"/>
      <c r="CM20" s="491"/>
      <c r="CN20" s="491"/>
      <c r="CO20" s="491"/>
      <c r="CP20" s="491"/>
      <c r="CQ20" s="491"/>
      <c r="CR20" s="491"/>
      <c r="CS20" s="491"/>
      <c r="CT20" s="491"/>
      <c r="CU20" s="491"/>
      <c r="CV20" s="491"/>
      <c r="CW20" s="491"/>
      <c r="CX20" s="491"/>
      <c r="CY20" s="491"/>
      <c r="CZ20" s="491"/>
      <c r="DA20" s="491"/>
      <c r="DB20" s="491"/>
      <c r="DC20" s="491"/>
      <c r="DD20" s="491"/>
      <c r="DE20" s="491"/>
      <c r="DF20" s="491"/>
      <c r="DG20" s="491"/>
      <c r="DH20" s="233">
        <v>6</v>
      </c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5"/>
      <c r="DY20" s="233">
        <v>7</v>
      </c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5"/>
      <c r="EO20" s="491">
        <v>8</v>
      </c>
      <c r="EP20" s="491"/>
      <c r="EQ20" s="491"/>
      <c r="ER20" s="491"/>
      <c r="ES20" s="491"/>
      <c r="ET20" s="491"/>
      <c r="EU20" s="491"/>
      <c r="EV20" s="491"/>
      <c r="EW20" s="491"/>
      <c r="EX20" s="491"/>
      <c r="EY20" s="491"/>
      <c r="EZ20" s="491"/>
      <c r="FA20" s="491"/>
      <c r="FB20" s="491"/>
      <c r="FC20" s="491"/>
      <c r="FD20" s="491"/>
      <c r="FE20" s="93"/>
    </row>
    <row r="21" spans="1:161" ht="21" customHeight="1" thickBot="1" x14ac:dyDescent="0.25">
      <c r="A21" s="495" t="s">
        <v>249</v>
      </c>
      <c r="B21" s="495"/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6"/>
      <c r="AS21" s="497" t="s">
        <v>133</v>
      </c>
      <c r="AT21" s="498"/>
      <c r="AU21" s="498"/>
      <c r="AV21" s="498"/>
      <c r="AW21" s="498"/>
      <c r="AX21" s="498"/>
      <c r="AY21" s="498"/>
      <c r="AZ21" s="498"/>
      <c r="BA21" s="499"/>
      <c r="BB21" s="500" t="s">
        <v>250</v>
      </c>
      <c r="BC21" s="498"/>
      <c r="BD21" s="498"/>
      <c r="BE21" s="498"/>
      <c r="BF21" s="498"/>
      <c r="BG21" s="498"/>
      <c r="BH21" s="498"/>
      <c r="BI21" s="498"/>
      <c r="BJ21" s="498"/>
      <c r="BK21" s="498"/>
      <c r="BL21" s="498"/>
      <c r="BM21" s="499"/>
      <c r="BN21" s="560" t="s">
        <v>147</v>
      </c>
      <c r="BO21" s="560"/>
      <c r="BP21" s="560"/>
      <c r="BQ21" s="560"/>
      <c r="BR21" s="560"/>
      <c r="BS21" s="560"/>
      <c r="BT21" s="560"/>
      <c r="BU21" s="560"/>
      <c r="BV21" s="560"/>
      <c r="BW21" s="560"/>
      <c r="BX21" s="560"/>
      <c r="BY21" s="560"/>
      <c r="BZ21" s="560"/>
      <c r="CA21" s="560"/>
      <c r="CB21" s="560"/>
      <c r="CC21" s="560"/>
      <c r="CD21" s="501" t="s">
        <v>348</v>
      </c>
      <c r="CE21" s="501"/>
      <c r="CF21" s="501"/>
      <c r="CG21" s="501"/>
      <c r="CH21" s="501"/>
      <c r="CI21" s="501"/>
      <c r="CJ21" s="501"/>
      <c r="CK21" s="501"/>
      <c r="CL21" s="501"/>
      <c r="CM21" s="501"/>
      <c r="CN21" s="501"/>
      <c r="CO21" s="501"/>
      <c r="CP21" s="501"/>
      <c r="CQ21" s="501"/>
      <c r="CR21" s="501"/>
      <c r="CS21" s="501"/>
      <c r="CT21" s="501"/>
      <c r="CU21" s="501"/>
      <c r="CV21" s="501"/>
      <c r="CW21" s="501"/>
      <c r="CX21" s="501"/>
      <c r="CY21" s="501"/>
      <c r="CZ21" s="501"/>
      <c r="DA21" s="501"/>
      <c r="DB21" s="501"/>
      <c r="DC21" s="501"/>
      <c r="DD21" s="501"/>
      <c r="DE21" s="501"/>
      <c r="DF21" s="501"/>
      <c r="DG21" s="501"/>
      <c r="DH21" s="502"/>
      <c r="DI21" s="503"/>
      <c r="DJ21" s="503"/>
      <c r="DK21" s="503"/>
      <c r="DL21" s="503"/>
      <c r="DM21" s="503"/>
      <c r="DN21" s="503"/>
      <c r="DO21" s="503"/>
      <c r="DP21" s="503"/>
      <c r="DQ21" s="503"/>
      <c r="DR21" s="503"/>
      <c r="DS21" s="503"/>
      <c r="DT21" s="503"/>
      <c r="DU21" s="503"/>
      <c r="DV21" s="503"/>
      <c r="DW21" s="503"/>
      <c r="DX21" s="504"/>
      <c r="DY21" s="502">
        <v>2244600</v>
      </c>
      <c r="DZ21" s="503"/>
      <c r="EA21" s="503"/>
      <c r="EB21" s="503"/>
      <c r="EC21" s="503"/>
      <c r="ED21" s="503"/>
      <c r="EE21" s="503"/>
      <c r="EF21" s="503"/>
      <c r="EG21" s="503"/>
      <c r="EH21" s="503"/>
      <c r="EI21" s="503"/>
      <c r="EJ21" s="503"/>
      <c r="EK21" s="503"/>
      <c r="EL21" s="503"/>
      <c r="EM21" s="503"/>
      <c r="EN21" s="504"/>
      <c r="EO21" s="501"/>
      <c r="EP21" s="501"/>
      <c r="EQ21" s="501"/>
      <c r="ER21" s="501"/>
      <c r="ES21" s="501"/>
      <c r="ET21" s="501"/>
      <c r="EU21" s="501"/>
      <c r="EV21" s="501"/>
      <c r="EW21" s="501"/>
      <c r="EX21" s="501"/>
      <c r="EY21" s="501"/>
      <c r="EZ21" s="501"/>
      <c r="FA21" s="501"/>
      <c r="FB21" s="501"/>
      <c r="FC21" s="501"/>
      <c r="FD21" s="501"/>
      <c r="FE21" s="505"/>
    </row>
    <row r="22" spans="1:161" ht="26.25" customHeight="1" thickBot="1" x14ac:dyDescent="0.25">
      <c r="A22" s="495"/>
      <c r="B22" s="495"/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6"/>
      <c r="AS22" s="497"/>
      <c r="AT22" s="498"/>
      <c r="AU22" s="498"/>
      <c r="AV22" s="498"/>
      <c r="AW22" s="498"/>
      <c r="AX22" s="498"/>
      <c r="AY22" s="498"/>
      <c r="AZ22" s="498"/>
      <c r="BA22" s="499"/>
      <c r="BB22" s="500"/>
      <c r="BC22" s="498"/>
      <c r="BD22" s="498"/>
      <c r="BE22" s="498"/>
      <c r="BF22" s="498"/>
      <c r="BG22" s="498"/>
      <c r="BH22" s="498"/>
      <c r="BI22" s="498"/>
      <c r="BJ22" s="498"/>
      <c r="BK22" s="498"/>
      <c r="BL22" s="498"/>
      <c r="BM22" s="499"/>
      <c r="BN22" s="527"/>
      <c r="BO22" s="527"/>
      <c r="BP22" s="527"/>
      <c r="BQ22" s="527"/>
      <c r="BR22" s="527"/>
      <c r="BS22" s="527"/>
      <c r="BT22" s="527"/>
      <c r="BU22" s="527"/>
      <c r="BV22" s="527"/>
      <c r="BW22" s="527"/>
      <c r="BX22" s="527"/>
      <c r="BY22" s="527"/>
      <c r="BZ22" s="527"/>
      <c r="CA22" s="527"/>
      <c r="CB22" s="527"/>
      <c r="CC22" s="527"/>
      <c r="CD22" s="500"/>
      <c r="CE22" s="498"/>
      <c r="CF22" s="498"/>
      <c r="CG22" s="498"/>
      <c r="CH22" s="498"/>
      <c r="CI22" s="498"/>
      <c r="CJ22" s="498"/>
      <c r="CK22" s="498"/>
      <c r="CL22" s="498"/>
      <c r="CM22" s="498"/>
      <c r="CN22" s="498"/>
      <c r="CO22" s="498"/>
      <c r="CP22" s="498"/>
      <c r="CQ22" s="498"/>
      <c r="CR22" s="498"/>
      <c r="CS22" s="498"/>
      <c r="CT22" s="498"/>
      <c r="CU22" s="498"/>
      <c r="CV22" s="498"/>
      <c r="CW22" s="498"/>
      <c r="CX22" s="498"/>
      <c r="CY22" s="498"/>
      <c r="CZ22" s="498"/>
      <c r="DA22" s="498"/>
      <c r="DB22" s="498"/>
      <c r="DC22" s="498"/>
      <c r="DD22" s="498"/>
      <c r="DE22" s="498"/>
      <c r="DF22" s="498"/>
      <c r="DG22" s="499"/>
      <c r="DH22" s="506"/>
      <c r="DI22" s="507"/>
      <c r="DJ22" s="507"/>
      <c r="DK22" s="507"/>
      <c r="DL22" s="507"/>
      <c r="DM22" s="507"/>
      <c r="DN22" s="507"/>
      <c r="DO22" s="507"/>
      <c r="DP22" s="507"/>
      <c r="DQ22" s="507"/>
      <c r="DR22" s="507"/>
      <c r="DS22" s="507"/>
      <c r="DT22" s="507"/>
      <c r="DU22" s="507"/>
      <c r="DV22" s="507"/>
      <c r="DW22" s="507"/>
      <c r="DX22" s="508"/>
      <c r="DY22" s="506"/>
      <c r="DZ22" s="507"/>
      <c r="EA22" s="507"/>
      <c r="EB22" s="507"/>
      <c r="EC22" s="507"/>
      <c r="ED22" s="507"/>
      <c r="EE22" s="507"/>
      <c r="EF22" s="507"/>
      <c r="EG22" s="507"/>
      <c r="EH22" s="507"/>
      <c r="EI22" s="507"/>
      <c r="EJ22" s="507"/>
      <c r="EK22" s="507"/>
      <c r="EL22" s="507"/>
      <c r="EM22" s="507"/>
      <c r="EN22" s="508"/>
      <c r="EO22" s="501"/>
      <c r="EP22" s="501"/>
      <c r="EQ22" s="501"/>
      <c r="ER22" s="501"/>
      <c r="ES22" s="501"/>
      <c r="ET22" s="501"/>
      <c r="EU22" s="501"/>
      <c r="EV22" s="501"/>
      <c r="EW22" s="501"/>
      <c r="EX22" s="501"/>
      <c r="EY22" s="501"/>
      <c r="EZ22" s="501"/>
      <c r="FA22" s="501"/>
      <c r="FB22" s="501"/>
      <c r="FC22" s="501"/>
      <c r="FD22" s="501"/>
      <c r="FE22" s="505"/>
    </row>
    <row r="23" spans="1:161" ht="24" customHeight="1" thickBot="1" x14ac:dyDescent="0.25">
      <c r="A23" s="495"/>
      <c r="B23" s="495"/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5"/>
      <c r="AL23" s="495"/>
      <c r="AM23" s="495"/>
      <c r="AN23" s="495"/>
      <c r="AO23" s="495"/>
      <c r="AP23" s="495"/>
      <c r="AQ23" s="495"/>
      <c r="AR23" s="496"/>
      <c r="AS23" s="497"/>
      <c r="AT23" s="498"/>
      <c r="AU23" s="498"/>
      <c r="AV23" s="498"/>
      <c r="AW23" s="498"/>
      <c r="AX23" s="498"/>
      <c r="AY23" s="498"/>
      <c r="AZ23" s="498"/>
      <c r="BA23" s="499"/>
      <c r="BB23" s="500"/>
      <c r="BC23" s="498"/>
      <c r="BD23" s="498"/>
      <c r="BE23" s="498"/>
      <c r="BF23" s="498"/>
      <c r="BG23" s="498"/>
      <c r="BH23" s="498"/>
      <c r="BI23" s="498"/>
      <c r="BJ23" s="498"/>
      <c r="BK23" s="498"/>
      <c r="BL23" s="498"/>
      <c r="BM23" s="499"/>
      <c r="BN23" s="527"/>
      <c r="BO23" s="527"/>
      <c r="BP23" s="527"/>
      <c r="BQ23" s="527"/>
      <c r="BR23" s="527"/>
      <c r="BS23" s="527"/>
      <c r="BT23" s="527"/>
      <c r="BU23" s="527"/>
      <c r="BV23" s="527"/>
      <c r="BW23" s="527"/>
      <c r="BX23" s="527"/>
      <c r="BY23" s="527"/>
      <c r="BZ23" s="527"/>
      <c r="CA23" s="527"/>
      <c r="CB23" s="527"/>
      <c r="CC23" s="527"/>
      <c r="CD23" s="500"/>
      <c r="CE23" s="498"/>
      <c r="CF23" s="498"/>
      <c r="CG23" s="498"/>
      <c r="CH23" s="498"/>
      <c r="CI23" s="498"/>
      <c r="CJ23" s="498"/>
      <c r="CK23" s="498"/>
      <c r="CL23" s="498"/>
      <c r="CM23" s="498"/>
      <c r="CN23" s="498"/>
      <c r="CO23" s="498"/>
      <c r="CP23" s="498"/>
      <c r="CQ23" s="498"/>
      <c r="CR23" s="498"/>
      <c r="CS23" s="498"/>
      <c r="CT23" s="498"/>
      <c r="CU23" s="498"/>
      <c r="CV23" s="498"/>
      <c r="CW23" s="498"/>
      <c r="CX23" s="498"/>
      <c r="CY23" s="498"/>
      <c r="CZ23" s="498"/>
      <c r="DA23" s="498"/>
      <c r="DB23" s="498"/>
      <c r="DC23" s="498"/>
      <c r="DD23" s="498"/>
      <c r="DE23" s="498"/>
      <c r="DF23" s="498"/>
      <c r="DG23" s="499"/>
      <c r="DH23" s="506"/>
      <c r="DI23" s="507"/>
      <c r="DJ23" s="507"/>
      <c r="DK23" s="507"/>
      <c r="DL23" s="507"/>
      <c r="DM23" s="507"/>
      <c r="DN23" s="507"/>
      <c r="DO23" s="507"/>
      <c r="DP23" s="507"/>
      <c r="DQ23" s="507"/>
      <c r="DR23" s="507"/>
      <c r="DS23" s="507"/>
      <c r="DT23" s="507"/>
      <c r="DU23" s="507"/>
      <c r="DV23" s="507"/>
      <c r="DW23" s="507"/>
      <c r="DX23" s="508"/>
      <c r="DY23" s="506"/>
      <c r="DZ23" s="507"/>
      <c r="EA23" s="507"/>
      <c r="EB23" s="507"/>
      <c r="EC23" s="507"/>
      <c r="ED23" s="507"/>
      <c r="EE23" s="507"/>
      <c r="EF23" s="507"/>
      <c r="EG23" s="507"/>
      <c r="EH23" s="507"/>
      <c r="EI23" s="507"/>
      <c r="EJ23" s="507"/>
      <c r="EK23" s="507"/>
      <c r="EL23" s="507"/>
      <c r="EM23" s="507"/>
      <c r="EN23" s="508"/>
      <c r="EO23" s="501"/>
      <c r="EP23" s="501"/>
      <c r="EQ23" s="501"/>
      <c r="ER23" s="501"/>
      <c r="ES23" s="501"/>
      <c r="ET23" s="501"/>
      <c r="EU23" s="501"/>
      <c r="EV23" s="501"/>
      <c r="EW23" s="501"/>
      <c r="EX23" s="501"/>
      <c r="EY23" s="501"/>
      <c r="EZ23" s="501"/>
      <c r="FA23" s="501"/>
      <c r="FB23" s="501"/>
      <c r="FC23" s="501"/>
      <c r="FD23" s="501"/>
      <c r="FE23" s="505"/>
    </row>
    <row r="24" spans="1:161" ht="24.75" customHeight="1" x14ac:dyDescent="0.2">
      <c r="A24" s="495"/>
      <c r="B24" s="495"/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5"/>
      <c r="AC24" s="495"/>
      <c r="AD24" s="495"/>
      <c r="AE24" s="495"/>
      <c r="AF24" s="495"/>
      <c r="AG24" s="495"/>
      <c r="AH24" s="495"/>
      <c r="AI24" s="495"/>
      <c r="AJ24" s="495"/>
      <c r="AK24" s="495"/>
      <c r="AL24" s="495"/>
      <c r="AM24" s="495"/>
      <c r="AN24" s="495"/>
      <c r="AO24" s="495"/>
      <c r="AP24" s="495"/>
      <c r="AQ24" s="495"/>
      <c r="AR24" s="496"/>
      <c r="AS24" s="497"/>
      <c r="AT24" s="498"/>
      <c r="AU24" s="498"/>
      <c r="AV24" s="498"/>
      <c r="AW24" s="498"/>
      <c r="AX24" s="498"/>
      <c r="AY24" s="498"/>
      <c r="AZ24" s="498"/>
      <c r="BA24" s="499"/>
      <c r="BB24" s="500"/>
      <c r="BC24" s="498"/>
      <c r="BD24" s="498"/>
      <c r="BE24" s="498"/>
      <c r="BF24" s="498"/>
      <c r="BG24" s="498"/>
      <c r="BH24" s="498"/>
      <c r="BI24" s="498"/>
      <c r="BJ24" s="498"/>
      <c r="BK24" s="498"/>
      <c r="BL24" s="498"/>
      <c r="BM24" s="499"/>
      <c r="BN24" s="527"/>
      <c r="BO24" s="527"/>
      <c r="BP24" s="527"/>
      <c r="BQ24" s="527"/>
      <c r="BR24" s="527"/>
      <c r="BS24" s="527"/>
      <c r="BT24" s="527"/>
      <c r="BU24" s="527"/>
      <c r="BV24" s="527"/>
      <c r="BW24" s="527"/>
      <c r="BX24" s="527"/>
      <c r="BY24" s="527"/>
      <c r="BZ24" s="527"/>
      <c r="CA24" s="527"/>
      <c r="CB24" s="527"/>
      <c r="CC24" s="527"/>
      <c r="CD24" s="500"/>
      <c r="CE24" s="498"/>
      <c r="CF24" s="498"/>
      <c r="CG24" s="498"/>
      <c r="CH24" s="498"/>
      <c r="CI24" s="498"/>
      <c r="CJ24" s="498"/>
      <c r="CK24" s="498"/>
      <c r="CL24" s="498"/>
      <c r="CM24" s="498"/>
      <c r="CN24" s="498"/>
      <c r="CO24" s="498"/>
      <c r="CP24" s="498"/>
      <c r="CQ24" s="498"/>
      <c r="CR24" s="498"/>
      <c r="CS24" s="498"/>
      <c r="CT24" s="498"/>
      <c r="CU24" s="498"/>
      <c r="CV24" s="498"/>
      <c r="CW24" s="498"/>
      <c r="CX24" s="498"/>
      <c r="CY24" s="498"/>
      <c r="CZ24" s="498"/>
      <c r="DA24" s="498"/>
      <c r="DB24" s="498"/>
      <c r="DC24" s="498"/>
      <c r="DD24" s="498"/>
      <c r="DE24" s="498"/>
      <c r="DF24" s="498"/>
      <c r="DG24" s="499"/>
      <c r="DH24" s="506"/>
      <c r="DI24" s="507"/>
      <c r="DJ24" s="507"/>
      <c r="DK24" s="507"/>
      <c r="DL24" s="507"/>
      <c r="DM24" s="507"/>
      <c r="DN24" s="507"/>
      <c r="DO24" s="507"/>
      <c r="DP24" s="507"/>
      <c r="DQ24" s="507"/>
      <c r="DR24" s="507"/>
      <c r="DS24" s="507"/>
      <c r="DT24" s="507"/>
      <c r="DU24" s="507"/>
      <c r="DV24" s="507"/>
      <c r="DW24" s="507"/>
      <c r="DX24" s="508"/>
      <c r="DY24" s="506"/>
      <c r="DZ24" s="507"/>
      <c r="EA24" s="507"/>
      <c r="EB24" s="507"/>
      <c r="EC24" s="507"/>
      <c r="ED24" s="507"/>
      <c r="EE24" s="507"/>
      <c r="EF24" s="507"/>
      <c r="EG24" s="507"/>
      <c r="EH24" s="507"/>
      <c r="EI24" s="507"/>
      <c r="EJ24" s="507"/>
      <c r="EK24" s="507"/>
      <c r="EL24" s="507"/>
      <c r="EM24" s="507"/>
      <c r="EN24" s="508"/>
      <c r="EO24" s="501"/>
      <c r="EP24" s="501"/>
      <c r="EQ24" s="501"/>
      <c r="ER24" s="501"/>
      <c r="ES24" s="501"/>
      <c r="ET24" s="501"/>
      <c r="EU24" s="501"/>
      <c r="EV24" s="501"/>
      <c r="EW24" s="501"/>
      <c r="EX24" s="501"/>
      <c r="EY24" s="501"/>
      <c r="EZ24" s="501"/>
      <c r="FA24" s="501"/>
      <c r="FB24" s="501"/>
      <c r="FC24" s="501"/>
      <c r="FD24" s="501"/>
      <c r="FE24" s="505"/>
    </row>
    <row r="25" spans="1:161" ht="15" customHeight="1" x14ac:dyDescent="0.2">
      <c r="A25" s="520"/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0"/>
      <c r="AB25" s="520"/>
      <c r="AC25" s="520"/>
      <c r="AD25" s="520"/>
      <c r="AE25" s="520"/>
      <c r="AF25" s="520"/>
      <c r="AG25" s="520"/>
      <c r="AH25" s="520"/>
      <c r="AI25" s="520"/>
      <c r="AJ25" s="520"/>
      <c r="AK25" s="520"/>
      <c r="AL25" s="520"/>
      <c r="AM25" s="520"/>
      <c r="AN25" s="520"/>
      <c r="AO25" s="520"/>
      <c r="AP25" s="520"/>
      <c r="AQ25" s="520"/>
      <c r="AR25" s="521"/>
      <c r="AS25" s="497"/>
      <c r="AT25" s="498"/>
      <c r="AU25" s="498"/>
      <c r="AV25" s="498"/>
      <c r="AW25" s="498"/>
      <c r="AX25" s="498"/>
      <c r="AY25" s="498"/>
      <c r="AZ25" s="498"/>
      <c r="BA25" s="499"/>
      <c r="BB25" s="500"/>
      <c r="BC25" s="498"/>
      <c r="BD25" s="498"/>
      <c r="BE25" s="498"/>
      <c r="BF25" s="498"/>
      <c r="BG25" s="498"/>
      <c r="BH25" s="498"/>
      <c r="BI25" s="498"/>
      <c r="BJ25" s="498"/>
      <c r="BK25" s="498"/>
      <c r="BL25" s="498"/>
      <c r="BM25" s="499"/>
      <c r="BN25" s="522"/>
      <c r="BO25" s="489"/>
      <c r="BP25" s="489"/>
      <c r="BQ25" s="489"/>
      <c r="BR25" s="489"/>
      <c r="BS25" s="489"/>
      <c r="BT25" s="489"/>
      <c r="BU25" s="489"/>
      <c r="BV25" s="489"/>
      <c r="BW25" s="489"/>
      <c r="BX25" s="489"/>
      <c r="BY25" s="489"/>
      <c r="BZ25" s="489"/>
      <c r="CA25" s="489"/>
      <c r="CB25" s="489"/>
      <c r="CC25" s="523"/>
      <c r="CD25" s="522"/>
      <c r="CE25" s="489"/>
      <c r="CF25" s="489"/>
      <c r="CG25" s="489"/>
      <c r="CH25" s="489"/>
      <c r="CI25" s="489"/>
      <c r="CJ25" s="489"/>
      <c r="CK25" s="489"/>
      <c r="CL25" s="489"/>
      <c r="CM25" s="489"/>
      <c r="CN25" s="489"/>
      <c r="CO25" s="489"/>
      <c r="CP25" s="489"/>
      <c r="CQ25" s="489"/>
      <c r="CR25" s="489"/>
      <c r="CS25" s="489"/>
      <c r="CT25" s="489"/>
      <c r="CU25" s="489"/>
      <c r="CV25" s="489"/>
      <c r="CW25" s="489"/>
      <c r="CX25" s="489"/>
      <c r="CY25" s="489"/>
      <c r="CZ25" s="489"/>
      <c r="DA25" s="489"/>
      <c r="DB25" s="489"/>
      <c r="DC25" s="489"/>
      <c r="DD25" s="489"/>
      <c r="DE25" s="489"/>
      <c r="DF25" s="489"/>
      <c r="DG25" s="523"/>
      <c r="DH25" s="506"/>
      <c r="DI25" s="507"/>
      <c r="DJ25" s="507"/>
      <c r="DK25" s="507"/>
      <c r="DL25" s="507"/>
      <c r="DM25" s="507"/>
      <c r="DN25" s="507"/>
      <c r="DO25" s="507"/>
      <c r="DP25" s="507"/>
      <c r="DQ25" s="507"/>
      <c r="DR25" s="507"/>
      <c r="DS25" s="507"/>
      <c r="DT25" s="507"/>
      <c r="DU25" s="507"/>
      <c r="DV25" s="507"/>
      <c r="DW25" s="507"/>
      <c r="DX25" s="508"/>
      <c r="DY25" s="506"/>
      <c r="DZ25" s="507"/>
      <c r="EA25" s="507"/>
      <c r="EB25" s="507"/>
      <c r="EC25" s="507"/>
      <c r="ED25" s="507"/>
      <c r="EE25" s="507"/>
      <c r="EF25" s="507"/>
      <c r="EG25" s="507"/>
      <c r="EH25" s="507"/>
      <c r="EI25" s="507"/>
      <c r="EJ25" s="507"/>
      <c r="EK25" s="507"/>
      <c r="EL25" s="507"/>
      <c r="EM25" s="507"/>
      <c r="EN25" s="508"/>
      <c r="EO25" s="500"/>
      <c r="EP25" s="498"/>
      <c r="EQ25" s="498"/>
      <c r="ER25" s="498"/>
      <c r="ES25" s="498"/>
      <c r="ET25" s="498"/>
      <c r="EU25" s="498"/>
      <c r="EV25" s="498"/>
      <c r="EW25" s="498"/>
      <c r="EX25" s="498"/>
      <c r="EY25" s="498"/>
      <c r="EZ25" s="498"/>
      <c r="FA25" s="498"/>
      <c r="FB25" s="498"/>
      <c r="FC25" s="498"/>
      <c r="FD25" s="498"/>
      <c r="FE25" s="509"/>
    </row>
    <row r="26" spans="1:161" ht="15" customHeight="1" thickBot="1" x14ac:dyDescent="0.25">
      <c r="A26" s="510"/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2"/>
      <c r="AS26" s="513"/>
      <c r="AT26" s="514"/>
      <c r="AU26" s="514"/>
      <c r="AV26" s="514"/>
      <c r="AW26" s="514"/>
      <c r="AX26" s="514"/>
      <c r="AY26" s="514"/>
      <c r="AZ26" s="514"/>
      <c r="BA26" s="514"/>
      <c r="BB26" s="514"/>
      <c r="BC26" s="514"/>
      <c r="BD26" s="514"/>
      <c r="BE26" s="514"/>
      <c r="BF26" s="514"/>
      <c r="BG26" s="514"/>
      <c r="BH26" s="514"/>
      <c r="BI26" s="514"/>
      <c r="BJ26" s="514"/>
      <c r="BK26" s="514"/>
      <c r="BL26" s="514"/>
      <c r="BM26" s="514"/>
      <c r="BN26" s="514"/>
      <c r="BO26" s="514"/>
      <c r="BP26" s="514"/>
      <c r="BQ26" s="514"/>
      <c r="BR26" s="514"/>
      <c r="BS26" s="514"/>
      <c r="BT26" s="514"/>
      <c r="BU26" s="514"/>
      <c r="BV26" s="514"/>
      <c r="BW26" s="514"/>
      <c r="BX26" s="514"/>
      <c r="BY26" s="514"/>
      <c r="BZ26" s="514"/>
      <c r="CA26" s="514"/>
      <c r="CB26" s="514"/>
      <c r="CC26" s="514"/>
      <c r="CD26" s="515"/>
      <c r="CE26" s="515"/>
      <c r="CF26" s="515"/>
      <c r="CG26" s="515"/>
      <c r="CH26" s="515"/>
      <c r="CI26" s="515"/>
      <c r="CJ26" s="515"/>
      <c r="CK26" s="515"/>
      <c r="CL26" s="515"/>
      <c r="CM26" s="515"/>
      <c r="CN26" s="515"/>
      <c r="CO26" s="515"/>
      <c r="CP26" s="515"/>
      <c r="CQ26" s="515"/>
      <c r="CR26" s="515"/>
      <c r="CS26" s="515"/>
      <c r="CT26" s="515"/>
      <c r="CU26" s="515"/>
      <c r="CV26" s="515"/>
      <c r="CW26" s="515"/>
      <c r="CX26" s="515"/>
      <c r="CY26" s="515"/>
      <c r="CZ26" s="515"/>
      <c r="DA26" s="515"/>
      <c r="DB26" s="515"/>
      <c r="DC26" s="515"/>
      <c r="DD26" s="515"/>
      <c r="DE26" s="515"/>
      <c r="DF26" s="515"/>
      <c r="DG26" s="515"/>
      <c r="DH26" s="516"/>
      <c r="DI26" s="517"/>
      <c r="DJ26" s="517"/>
      <c r="DK26" s="517"/>
      <c r="DL26" s="517"/>
      <c r="DM26" s="517"/>
      <c r="DN26" s="517"/>
      <c r="DO26" s="517"/>
      <c r="DP26" s="517"/>
      <c r="DQ26" s="517"/>
      <c r="DR26" s="517"/>
      <c r="DS26" s="517"/>
      <c r="DT26" s="517"/>
      <c r="DU26" s="517"/>
      <c r="DV26" s="517"/>
      <c r="DW26" s="517"/>
      <c r="DX26" s="518"/>
      <c r="DY26" s="516"/>
      <c r="DZ26" s="517"/>
      <c r="EA26" s="517"/>
      <c r="EB26" s="517"/>
      <c r="EC26" s="517"/>
      <c r="ED26" s="517"/>
      <c r="EE26" s="517"/>
      <c r="EF26" s="517"/>
      <c r="EG26" s="517"/>
      <c r="EH26" s="517"/>
      <c r="EI26" s="517"/>
      <c r="EJ26" s="517"/>
      <c r="EK26" s="517"/>
      <c r="EL26" s="517"/>
      <c r="EM26" s="517"/>
      <c r="EN26" s="518"/>
      <c r="EO26" s="515"/>
      <c r="EP26" s="515"/>
      <c r="EQ26" s="515"/>
      <c r="ER26" s="515"/>
      <c r="ES26" s="515"/>
      <c r="ET26" s="515"/>
      <c r="EU26" s="515"/>
      <c r="EV26" s="515"/>
      <c r="EW26" s="515"/>
      <c r="EX26" s="515"/>
      <c r="EY26" s="515"/>
      <c r="EZ26" s="515"/>
      <c r="FA26" s="515"/>
      <c r="FB26" s="515"/>
      <c r="FC26" s="515"/>
      <c r="FD26" s="515"/>
      <c r="FE26" s="519"/>
    </row>
    <row r="27" spans="1:161" s="18" customFormat="1" ht="15" customHeight="1" x14ac:dyDescent="0.2">
      <c r="AQ27" s="27" t="s">
        <v>37</v>
      </c>
      <c r="AS27" s="532" t="s">
        <v>62</v>
      </c>
      <c r="AT27" s="533"/>
      <c r="AU27" s="533"/>
      <c r="AV27" s="533"/>
      <c r="AW27" s="533"/>
      <c r="AX27" s="533"/>
      <c r="AY27" s="533"/>
      <c r="AZ27" s="533"/>
      <c r="BA27" s="533"/>
      <c r="BB27" s="533" t="s">
        <v>62</v>
      </c>
      <c r="BC27" s="533"/>
      <c r="BD27" s="533"/>
      <c r="BE27" s="533"/>
      <c r="BF27" s="533"/>
      <c r="BG27" s="533"/>
      <c r="BH27" s="533"/>
      <c r="BI27" s="533"/>
      <c r="BJ27" s="533"/>
      <c r="BK27" s="533"/>
      <c r="BL27" s="533"/>
      <c r="BM27" s="533"/>
      <c r="BN27" s="533" t="s">
        <v>62</v>
      </c>
      <c r="BO27" s="533"/>
      <c r="BP27" s="533"/>
      <c r="BQ27" s="533"/>
      <c r="BR27" s="533"/>
      <c r="BS27" s="533"/>
      <c r="BT27" s="533"/>
      <c r="BU27" s="533"/>
      <c r="BV27" s="533"/>
      <c r="BW27" s="533"/>
      <c r="BX27" s="533"/>
      <c r="BY27" s="533"/>
      <c r="BZ27" s="533"/>
      <c r="CA27" s="533"/>
      <c r="CB27" s="533"/>
      <c r="CC27" s="533"/>
      <c r="CD27" s="524" t="s">
        <v>62</v>
      </c>
      <c r="CE27" s="524"/>
      <c r="CF27" s="524"/>
      <c r="CG27" s="524"/>
      <c r="CH27" s="524"/>
      <c r="CI27" s="524"/>
      <c r="CJ27" s="524"/>
      <c r="CK27" s="524"/>
      <c r="CL27" s="524"/>
      <c r="CM27" s="524"/>
      <c r="CN27" s="524"/>
      <c r="CO27" s="524"/>
      <c r="CP27" s="524"/>
      <c r="CQ27" s="524"/>
      <c r="CR27" s="524"/>
      <c r="CS27" s="524"/>
      <c r="CT27" s="524"/>
      <c r="CU27" s="524"/>
      <c r="CV27" s="524"/>
      <c r="CW27" s="524"/>
      <c r="CX27" s="524"/>
      <c r="CY27" s="524"/>
      <c r="CZ27" s="524"/>
      <c r="DA27" s="524"/>
      <c r="DB27" s="524"/>
      <c r="DC27" s="524"/>
      <c r="DD27" s="524"/>
      <c r="DE27" s="524"/>
      <c r="DF27" s="524"/>
      <c r="DG27" s="524"/>
      <c r="DH27" s="534"/>
      <c r="DI27" s="535"/>
      <c r="DJ27" s="535"/>
      <c r="DK27" s="535"/>
      <c r="DL27" s="535"/>
      <c r="DM27" s="535"/>
      <c r="DN27" s="535"/>
      <c r="DO27" s="535"/>
      <c r="DP27" s="535"/>
      <c r="DQ27" s="535"/>
      <c r="DR27" s="535"/>
      <c r="DS27" s="535"/>
      <c r="DT27" s="535"/>
      <c r="DU27" s="535"/>
      <c r="DV27" s="535"/>
      <c r="DW27" s="535"/>
      <c r="DX27" s="536"/>
      <c r="DY27" s="534">
        <f>DY21+DY22+DY23+DY24+DY25</f>
        <v>2244600</v>
      </c>
      <c r="DZ27" s="537"/>
      <c r="EA27" s="537"/>
      <c r="EB27" s="537"/>
      <c r="EC27" s="537"/>
      <c r="ED27" s="537"/>
      <c r="EE27" s="537"/>
      <c r="EF27" s="537"/>
      <c r="EG27" s="537"/>
      <c r="EH27" s="537"/>
      <c r="EI27" s="537"/>
      <c r="EJ27" s="537"/>
      <c r="EK27" s="537"/>
      <c r="EL27" s="537"/>
      <c r="EM27" s="537"/>
      <c r="EN27" s="538"/>
      <c r="EO27" s="524" t="s">
        <v>62</v>
      </c>
      <c r="EP27" s="524"/>
      <c r="EQ27" s="524"/>
      <c r="ER27" s="524"/>
      <c r="ES27" s="524"/>
      <c r="ET27" s="524"/>
      <c r="EU27" s="524"/>
      <c r="EV27" s="524"/>
      <c r="EW27" s="524"/>
      <c r="EX27" s="524"/>
      <c r="EY27" s="524"/>
      <c r="EZ27" s="524"/>
      <c r="FA27" s="524"/>
      <c r="FB27" s="524"/>
      <c r="FC27" s="524"/>
      <c r="FD27" s="524"/>
      <c r="FE27" s="525"/>
    </row>
    <row r="28" spans="1:161" ht="15" customHeight="1" x14ac:dyDescent="0.2">
      <c r="AO28" s="72"/>
      <c r="AQ28" s="75" t="s">
        <v>251</v>
      </c>
      <c r="AS28" s="526"/>
      <c r="AT28" s="527"/>
      <c r="AU28" s="527"/>
      <c r="AV28" s="527"/>
      <c r="AW28" s="527"/>
      <c r="AX28" s="527"/>
      <c r="AY28" s="527"/>
      <c r="AZ28" s="527"/>
      <c r="BA28" s="527"/>
      <c r="BB28" s="527"/>
      <c r="BC28" s="527"/>
      <c r="BD28" s="527"/>
      <c r="BE28" s="527"/>
      <c r="BF28" s="527"/>
      <c r="BG28" s="527"/>
      <c r="BH28" s="527"/>
      <c r="BI28" s="527"/>
      <c r="BJ28" s="527"/>
      <c r="BK28" s="527"/>
      <c r="BL28" s="527"/>
      <c r="BM28" s="527"/>
      <c r="BN28" s="527"/>
      <c r="BO28" s="527"/>
      <c r="BP28" s="527"/>
      <c r="BQ28" s="527"/>
      <c r="BR28" s="527"/>
      <c r="BS28" s="527"/>
      <c r="BT28" s="527"/>
      <c r="BU28" s="527"/>
      <c r="BV28" s="527"/>
      <c r="BW28" s="527"/>
      <c r="BX28" s="527"/>
      <c r="BY28" s="527"/>
      <c r="BZ28" s="527"/>
      <c r="CA28" s="527"/>
      <c r="CB28" s="527"/>
      <c r="CC28" s="527"/>
      <c r="CD28" s="527"/>
      <c r="CE28" s="527"/>
      <c r="CF28" s="527"/>
      <c r="CG28" s="527"/>
      <c r="CH28" s="527"/>
      <c r="CI28" s="527"/>
      <c r="CJ28" s="527"/>
      <c r="CK28" s="527"/>
      <c r="CL28" s="527"/>
      <c r="CM28" s="527"/>
      <c r="CN28" s="527"/>
      <c r="CO28" s="527"/>
      <c r="CP28" s="527"/>
      <c r="CQ28" s="527"/>
      <c r="CR28" s="527"/>
      <c r="CS28" s="527"/>
      <c r="CT28" s="527"/>
      <c r="CU28" s="527"/>
      <c r="CV28" s="527"/>
      <c r="CW28" s="527"/>
      <c r="CX28" s="527"/>
      <c r="CY28" s="527"/>
      <c r="CZ28" s="527"/>
      <c r="DA28" s="527"/>
      <c r="DB28" s="527"/>
      <c r="DC28" s="527"/>
      <c r="DD28" s="527"/>
      <c r="DE28" s="527"/>
      <c r="DF28" s="527"/>
      <c r="DG28" s="527"/>
      <c r="DH28" s="528"/>
      <c r="DI28" s="520"/>
      <c r="DJ28" s="520"/>
      <c r="DK28" s="520"/>
      <c r="DL28" s="520"/>
      <c r="DM28" s="520"/>
      <c r="DN28" s="520"/>
      <c r="DO28" s="520"/>
      <c r="DP28" s="520"/>
      <c r="DQ28" s="520"/>
      <c r="DR28" s="520"/>
      <c r="DS28" s="520"/>
      <c r="DT28" s="520"/>
      <c r="DU28" s="520"/>
      <c r="DV28" s="520"/>
      <c r="DW28" s="520"/>
      <c r="DX28" s="529"/>
      <c r="DY28" s="528"/>
      <c r="DZ28" s="520"/>
      <c r="EA28" s="520"/>
      <c r="EB28" s="520"/>
      <c r="EC28" s="520"/>
      <c r="ED28" s="520"/>
      <c r="EE28" s="520"/>
      <c r="EF28" s="520"/>
      <c r="EG28" s="520"/>
      <c r="EH28" s="520"/>
      <c r="EI28" s="520"/>
      <c r="EJ28" s="520"/>
      <c r="EK28" s="520"/>
      <c r="EL28" s="520"/>
      <c r="EM28" s="520"/>
      <c r="EN28" s="529"/>
      <c r="EO28" s="530" t="s">
        <v>62</v>
      </c>
      <c r="EP28" s="530"/>
      <c r="EQ28" s="530"/>
      <c r="ER28" s="530"/>
      <c r="ES28" s="530"/>
      <c r="ET28" s="530"/>
      <c r="EU28" s="530"/>
      <c r="EV28" s="530"/>
      <c r="EW28" s="530"/>
      <c r="EX28" s="530"/>
      <c r="EY28" s="530"/>
      <c r="EZ28" s="530"/>
      <c r="FA28" s="530"/>
      <c r="FB28" s="530"/>
      <c r="FC28" s="530"/>
      <c r="FD28" s="530"/>
      <c r="FE28" s="531"/>
    </row>
    <row r="29" spans="1:161" ht="15" customHeight="1" x14ac:dyDescent="0.2">
      <c r="AO29" s="72"/>
      <c r="AQ29" s="75"/>
      <c r="AS29" s="545"/>
      <c r="AT29" s="539"/>
      <c r="AU29" s="539"/>
      <c r="AV29" s="539"/>
      <c r="AW29" s="539"/>
      <c r="AX29" s="539"/>
      <c r="AY29" s="539"/>
      <c r="AZ29" s="539"/>
      <c r="BA29" s="539"/>
      <c r="BB29" s="539"/>
      <c r="BC29" s="539"/>
      <c r="BD29" s="539"/>
      <c r="BE29" s="539"/>
      <c r="BF29" s="539"/>
      <c r="BG29" s="539"/>
      <c r="BH29" s="539"/>
      <c r="BI29" s="539"/>
      <c r="BJ29" s="539"/>
      <c r="BK29" s="539"/>
      <c r="BL29" s="539"/>
      <c r="BM29" s="539"/>
      <c r="BN29" s="539"/>
      <c r="BO29" s="539"/>
      <c r="BP29" s="539"/>
      <c r="BQ29" s="539"/>
      <c r="BR29" s="539"/>
      <c r="BS29" s="539"/>
      <c r="BT29" s="539"/>
      <c r="BU29" s="539"/>
      <c r="BV29" s="539"/>
      <c r="BW29" s="539"/>
      <c r="BX29" s="539"/>
      <c r="BY29" s="539"/>
      <c r="BZ29" s="539"/>
      <c r="CA29" s="539"/>
      <c r="CB29" s="539"/>
      <c r="CC29" s="539"/>
      <c r="CD29" s="539"/>
      <c r="CE29" s="539"/>
      <c r="CF29" s="539"/>
      <c r="CG29" s="539"/>
      <c r="CH29" s="539"/>
      <c r="CI29" s="539"/>
      <c r="CJ29" s="539"/>
      <c r="CK29" s="539"/>
      <c r="CL29" s="539"/>
      <c r="CM29" s="539"/>
      <c r="CN29" s="539"/>
      <c r="CO29" s="539"/>
      <c r="CP29" s="539"/>
      <c r="CQ29" s="539"/>
      <c r="CR29" s="539"/>
      <c r="CS29" s="539"/>
      <c r="CT29" s="539"/>
      <c r="CU29" s="539"/>
      <c r="CV29" s="539"/>
      <c r="CW29" s="539"/>
      <c r="CX29" s="539"/>
      <c r="CY29" s="539"/>
      <c r="CZ29" s="539"/>
      <c r="DA29" s="539"/>
      <c r="DB29" s="539"/>
      <c r="DC29" s="539"/>
      <c r="DD29" s="539"/>
      <c r="DE29" s="539"/>
      <c r="DF29" s="539"/>
      <c r="DG29" s="539"/>
      <c r="DH29" s="528"/>
      <c r="DI29" s="520"/>
      <c r="DJ29" s="520"/>
      <c r="DK29" s="520"/>
      <c r="DL29" s="520"/>
      <c r="DM29" s="520"/>
      <c r="DN29" s="520"/>
      <c r="DO29" s="520"/>
      <c r="DP29" s="520"/>
      <c r="DQ29" s="520"/>
      <c r="DR29" s="520"/>
      <c r="DS29" s="520"/>
      <c r="DT29" s="520"/>
      <c r="DU29" s="520"/>
      <c r="DV29" s="520"/>
      <c r="DW29" s="520"/>
      <c r="DX29" s="529"/>
      <c r="DY29" s="528"/>
      <c r="DZ29" s="520"/>
      <c r="EA29" s="520"/>
      <c r="EB29" s="520"/>
      <c r="EC29" s="520"/>
      <c r="ED29" s="520"/>
      <c r="EE29" s="520"/>
      <c r="EF29" s="520"/>
      <c r="EG29" s="520"/>
      <c r="EH29" s="520"/>
      <c r="EI29" s="520"/>
      <c r="EJ29" s="520"/>
      <c r="EK29" s="520"/>
      <c r="EL29" s="520"/>
      <c r="EM29" s="520"/>
      <c r="EN29" s="529"/>
      <c r="EO29" s="539" t="s">
        <v>62</v>
      </c>
      <c r="EP29" s="539"/>
      <c r="EQ29" s="539"/>
      <c r="ER29" s="539"/>
      <c r="ES29" s="539"/>
      <c r="ET29" s="539"/>
      <c r="EU29" s="539"/>
      <c r="EV29" s="539"/>
      <c r="EW29" s="539"/>
      <c r="EX29" s="539"/>
      <c r="EY29" s="539"/>
      <c r="EZ29" s="539"/>
      <c r="FA29" s="539"/>
      <c r="FB29" s="539"/>
      <c r="FC29" s="539"/>
      <c r="FD29" s="539"/>
      <c r="FE29" s="540"/>
    </row>
    <row r="30" spans="1:161" ht="14.1" customHeight="1" x14ac:dyDescent="0.2">
      <c r="AO30" s="72"/>
      <c r="AQ30" s="75" t="s">
        <v>43</v>
      </c>
      <c r="AS30" s="541"/>
      <c r="AT30" s="515"/>
      <c r="AU30" s="515"/>
      <c r="AV30" s="515"/>
      <c r="AW30" s="515"/>
      <c r="AX30" s="515"/>
      <c r="AY30" s="515"/>
      <c r="AZ30" s="515"/>
      <c r="BA30" s="515"/>
      <c r="BB30" s="515"/>
      <c r="BC30" s="515"/>
      <c r="BD30" s="515"/>
      <c r="BE30" s="515"/>
      <c r="BF30" s="515"/>
      <c r="BG30" s="515"/>
      <c r="BH30" s="515"/>
      <c r="BI30" s="515"/>
      <c r="BJ30" s="515"/>
      <c r="BK30" s="515"/>
      <c r="BL30" s="515"/>
      <c r="BM30" s="515"/>
      <c r="BN30" s="515"/>
      <c r="BO30" s="515"/>
      <c r="BP30" s="515"/>
      <c r="BQ30" s="515"/>
      <c r="BR30" s="515"/>
      <c r="BS30" s="515"/>
      <c r="BT30" s="515"/>
      <c r="BU30" s="515"/>
      <c r="BV30" s="515"/>
      <c r="BW30" s="515"/>
      <c r="BX30" s="515"/>
      <c r="BY30" s="515"/>
      <c r="BZ30" s="515"/>
      <c r="CA30" s="515"/>
      <c r="CB30" s="515"/>
      <c r="CC30" s="515"/>
      <c r="CD30" s="515"/>
      <c r="CE30" s="515"/>
      <c r="CF30" s="515"/>
      <c r="CG30" s="515"/>
      <c r="CH30" s="515"/>
      <c r="CI30" s="515"/>
      <c r="CJ30" s="515"/>
      <c r="CK30" s="515"/>
      <c r="CL30" s="515"/>
      <c r="CM30" s="515"/>
      <c r="CN30" s="515"/>
      <c r="CO30" s="515"/>
      <c r="CP30" s="515"/>
      <c r="CQ30" s="515"/>
      <c r="CR30" s="515"/>
      <c r="CS30" s="515"/>
      <c r="CT30" s="515"/>
      <c r="CU30" s="515"/>
      <c r="CV30" s="515"/>
      <c r="CW30" s="515"/>
      <c r="CX30" s="515"/>
      <c r="CY30" s="515"/>
      <c r="CZ30" s="515"/>
      <c r="DA30" s="515"/>
      <c r="DB30" s="515"/>
      <c r="DC30" s="515"/>
      <c r="DD30" s="515"/>
      <c r="DE30" s="515"/>
      <c r="DF30" s="515"/>
      <c r="DG30" s="515"/>
      <c r="DH30" s="542"/>
      <c r="DI30" s="543"/>
      <c r="DJ30" s="543"/>
      <c r="DK30" s="543"/>
      <c r="DL30" s="543"/>
      <c r="DM30" s="543"/>
      <c r="DN30" s="543"/>
      <c r="DO30" s="543"/>
      <c r="DP30" s="543"/>
      <c r="DQ30" s="543"/>
      <c r="DR30" s="543"/>
      <c r="DS30" s="543"/>
      <c r="DT30" s="543"/>
      <c r="DU30" s="543"/>
      <c r="DV30" s="543"/>
      <c r="DW30" s="543"/>
      <c r="DX30" s="544"/>
      <c r="DY30" s="542"/>
      <c r="DZ30" s="543"/>
      <c r="EA30" s="543"/>
      <c r="EB30" s="543"/>
      <c r="EC30" s="543"/>
      <c r="ED30" s="543"/>
      <c r="EE30" s="543"/>
      <c r="EF30" s="543"/>
      <c r="EG30" s="543"/>
      <c r="EH30" s="543"/>
      <c r="EI30" s="543"/>
      <c r="EJ30" s="543"/>
      <c r="EK30" s="543"/>
      <c r="EL30" s="543"/>
      <c r="EM30" s="543"/>
      <c r="EN30" s="544"/>
      <c r="EO30" s="515"/>
      <c r="EP30" s="515"/>
      <c r="EQ30" s="515"/>
      <c r="ER30" s="515"/>
      <c r="ES30" s="515"/>
      <c r="ET30" s="515"/>
      <c r="EU30" s="515"/>
      <c r="EV30" s="515"/>
      <c r="EW30" s="515"/>
      <c r="EX30" s="515"/>
      <c r="EY30" s="515"/>
      <c r="EZ30" s="515"/>
      <c r="FA30" s="515"/>
      <c r="FB30" s="515"/>
      <c r="FC30" s="515"/>
      <c r="FD30" s="515"/>
      <c r="FE30" s="519"/>
    </row>
    <row r="31" spans="1:161" ht="14.1" customHeight="1" x14ac:dyDescent="0.2">
      <c r="AO31" s="72"/>
      <c r="AQ31" s="75" t="s">
        <v>252</v>
      </c>
      <c r="AS31" s="545"/>
      <c r="AT31" s="539"/>
      <c r="AU31" s="539"/>
      <c r="AV31" s="539"/>
      <c r="AW31" s="539"/>
      <c r="AX31" s="539"/>
      <c r="AY31" s="539"/>
      <c r="AZ31" s="539"/>
      <c r="BA31" s="539"/>
      <c r="BB31" s="539"/>
      <c r="BC31" s="539"/>
      <c r="BD31" s="539"/>
      <c r="BE31" s="539"/>
      <c r="BF31" s="539"/>
      <c r="BG31" s="539"/>
      <c r="BH31" s="539"/>
      <c r="BI31" s="539"/>
      <c r="BJ31" s="539"/>
      <c r="BK31" s="539"/>
      <c r="BL31" s="539"/>
      <c r="BM31" s="539"/>
      <c r="BN31" s="539"/>
      <c r="BO31" s="539"/>
      <c r="BP31" s="539"/>
      <c r="BQ31" s="539"/>
      <c r="BR31" s="539"/>
      <c r="BS31" s="539"/>
      <c r="BT31" s="539"/>
      <c r="BU31" s="539"/>
      <c r="BV31" s="539"/>
      <c r="BW31" s="539"/>
      <c r="BX31" s="539"/>
      <c r="BY31" s="539"/>
      <c r="BZ31" s="539"/>
      <c r="CA31" s="539"/>
      <c r="CB31" s="539"/>
      <c r="CC31" s="539"/>
      <c r="CD31" s="539"/>
      <c r="CE31" s="539"/>
      <c r="CF31" s="539"/>
      <c r="CG31" s="539"/>
      <c r="CH31" s="539"/>
      <c r="CI31" s="539"/>
      <c r="CJ31" s="539"/>
      <c r="CK31" s="539"/>
      <c r="CL31" s="539"/>
      <c r="CM31" s="539"/>
      <c r="CN31" s="539"/>
      <c r="CO31" s="539"/>
      <c r="CP31" s="539"/>
      <c r="CQ31" s="539"/>
      <c r="CR31" s="539"/>
      <c r="CS31" s="539"/>
      <c r="CT31" s="539"/>
      <c r="CU31" s="539"/>
      <c r="CV31" s="539"/>
      <c r="CW31" s="539"/>
      <c r="CX31" s="539"/>
      <c r="CY31" s="539"/>
      <c r="CZ31" s="539"/>
      <c r="DA31" s="539"/>
      <c r="DB31" s="539"/>
      <c r="DC31" s="539"/>
      <c r="DD31" s="539"/>
      <c r="DE31" s="539"/>
      <c r="DF31" s="539"/>
      <c r="DG31" s="539"/>
      <c r="DH31" s="547"/>
      <c r="DI31" s="548"/>
      <c r="DJ31" s="548"/>
      <c r="DK31" s="548"/>
      <c r="DL31" s="548"/>
      <c r="DM31" s="548"/>
      <c r="DN31" s="548"/>
      <c r="DO31" s="548"/>
      <c r="DP31" s="548"/>
      <c r="DQ31" s="548"/>
      <c r="DR31" s="548"/>
      <c r="DS31" s="548"/>
      <c r="DT31" s="548"/>
      <c r="DU31" s="548"/>
      <c r="DV31" s="548"/>
      <c r="DW31" s="548"/>
      <c r="DX31" s="549"/>
      <c r="DY31" s="550">
        <f>DY27</f>
        <v>2244600</v>
      </c>
      <c r="DZ31" s="551"/>
      <c r="EA31" s="551"/>
      <c r="EB31" s="551"/>
      <c r="EC31" s="551"/>
      <c r="ED31" s="551"/>
      <c r="EE31" s="551"/>
      <c r="EF31" s="551"/>
      <c r="EG31" s="551"/>
      <c r="EH31" s="551"/>
      <c r="EI31" s="551"/>
      <c r="EJ31" s="551"/>
      <c r="EK31" s="551"/>
      <c r="EL31" s="551"/>
      <c r="EM31" s="551"/>
      <c r="EN31" s="552"/>
      <c r="EO31" s="539"/>
      <c r="EP31" s="539"/>
      <c r="EQ31" s="539"/>
      <c r="ER31" s="539"/>
      <c r="ES31" s="539"/>
      <c r="ET31" s="539"/>
      <c r="EU31" s="539"/>
      <c r="EV31" s="539"/>
      <c r="EW31" s="539"/>
      <c r="EX31" s="539"/>
      <c r="EY31" s="539"/>
      <c r="EZ31" s="539"/>
      <c r="FA31" s="539"/>
      <c r="FB31" s="539"/>
      <c r="FC31" s="539"/>
      <c r="FD31" s="539"/>
      <c r="FE31" s="540"/>
    </row>
    <row r="32" spans="1:161" ht="15" customHeight="1" x14ac:dyDescent="0.2">
      <c r="AO32" s="72"/>
      <c r="AQ32" s="75"/>
      <c r="AS32" s="526"/>
      <c r="AT32" s="527"/>
      <c r="AU32" s="527"/>
      <c r="AV32" s="527"/>
      <c r="AW32" s="527"/>
      <c r="AX32" s="527"/>
      <c r="AY32" s="527"/>
      <c r="AZ32" s="527"/>
      <c r="BA32" s="527"/>
      <c r="BB32" s="527"/>
      <c r="BC32" s="527"/>
      <c r="BD32" s="527"/>
      <c r="BE32" s="527"/>
      <c r="BF32" s="527"/>
      <c r="BG32" s="527"/>
      <c r="BH32" s="527"/>
      <c r="BI32" s="527"/>
      <c r="BJ32" s="527"/>
      <c r="BK32" s="527"/>
      <c r="BL32" s="527"/>
      <c r="BM32" s="527"/>
      <c r="BN32" s="527"/>
      <c r="BO32" s="527"/>
      <c r="BP32" s="527"/>
      <c r="BQ32" s="527"/>
      <c r="BR32" s="527"/>
      <c r="BS32" s="527"/>
      <c r="BT32" s="527"/>
      <c r="BU32" s="527"/>
      <c r="BV32" s="527"/>
      <c r="BW32" s="527"/>
      <c r="BX32" s="527"/>
      <c r="BY32" s="527"/>
      <c r="BZ32" s="527"/>
      <c r="CA32" s="527"/>
      <c r="CB32" s="527"/>
      <c r="CC32" s="527"/>
      <c r="CD32" s="527"/>
      <c r="CE32" s="527"/>
      <c r="CF32" s="527"/>
      <c r="CG32" s="527"/>
      <c r="CH32" s="527"/>
      <c r="CI32" s="527"/>
      <c r="CJ32" s="527"/>
      <c r="CK32" s="527"/>
      <c r="CL32" s="527"/>
      <c r="CM32" s="527"/>
      <c r="CN32" s="527"/>
      <c r="CO32" s="527"/>
      <c r="CP32" s="527"/>
      <c r="CQ32" s="527"/>
      <c r="CR32" s="527"/>
      <c r="CS32" s="527"/>
      <c r="CT32" s="527"/>
      <c r="CU32" s="527"/>
      <c r="CV32" s="527"/>
      <c r="CW32" s="527"/>
      <c r="CX32" s="527"/>
      <c r="CY32" s="527"/>
      <c r="CZ32" s="527"/>
      <c r="DA32" s="527"/>
      <c r="DB32" s="527"/>
      <c r="DC32" s="527"/>
      <c r="DD32" s="527"/>
      <c r="DE32" s="527"/>
      <c r="DF32" s="527"/>
      <c r="DG32" s="527"/>
      <c r="DH32" s="528"/>
      <c r="DI32" s="520"/>
      <c r="DJ32" s="520"/>
      <c r="DK32" s="520"/>
      <c r="DL32" s="520"/>
      <c r="DM32" s="520"/>
      <c r="DN32" s="520"/>
      <c r="DO32" s="520"/>
      <c r="DP32" s="520"/>
      <c r="DQ32" s="520"/>
      <c r="DR32" s="520"/>
      <c r="DS32" s="520"/>
      <c r="DT32" s="520"/>
      <c r="DU32" s="520"/>
      <c r="DV32" s="520"/>
      <c r="DW32" s="520"/>
      <c r="DX32" s="529"/>
      <c r="DY32" s="528"/>
      <c r="DZ32" s="520"/>
      <c r="EA32" s="520"/>
      <c r="EB32" s="520"/>
      <c r="EC32" s="520"/>
      <c r="ED32" s="520"/>
      <c r="EE32" s="520"/>
      <c r="EF32" s="520"/>
      <c r="EG32" s="520"/>
      <c r="EH32" s="520"/>
      <c r="EI32" s="520"/>
      <c r="EJ32" s="520"/>
      <c r="EK32" s="520"/>
      <c r="EL32" s="520"/>
      <c r="EM32" s="520"/>
      <c r="EN32" s="529"/>
      <c r="EO32" s="527"/>
      <c r="EP32" s="527"/>
      <c r="EQ32" s="527"/>
      <c r="ER32" s="527"/>
      <c r="ES32" s="527"/>
      <c r="ET32" s="527"/>
      <c r="EU32" s="527"/>
      <c r="EV32" s="527"/>
      <c r="EW32" s="527"/>
      <c r="EX32" s="527"/>
      <c r="EY32" s="527"/>
      <c r="EZ32" s="527"/>
      <c r="FA32" s="527"/>
      <c r="FB32" s="527"/>
      <c r="FC32" s="527"/>
      <c r="FD32" s="527"/>
      <c r="FE32" s="546"/>
    </row>
    <row r="33" spans="1:161" ht="15" customHeight="1" x14ac:dyDescent="0.2">
      <c r="AO33" s="72"/>
      <c r="AQ33" s="75"/>
      <c r="AS33" s="526"/>
      <c r="AT33" s="527"/>
      <c r="AU33" s="527"/>
      <c r="AV33" s="527"/>
      <c r="AW33" s="527"/>
      <c r="AX33" s="527"/>
      <c r="AY33" s="527"/>
      <c r="AZ33" s="527"/>
      <c r="BA33" s="527"/>
      <c r="BB33" s="527"/>
      <c r="BC33" s="527"/>
      <c r="BD33" s="527"/>
      <c r="BE33" s="527"/>
      <c r="BF33" s="527"/>
      <c r="BG33" s="527"/>
      <c r="BH33" s="527"/>
      <c r="BI33" s="527"/>
      <c r="BJ33" s="527"/>
      <c r="BK33" s="527"/>
      <c r="BL33" s="527"/>
      <c r="BM33" s="527"/>
      <c r="BN33" s="527"/>
      <c r="BO33" s="527"/>
      <c r="BP33" s="527"/>
      <c r="BQ33" s="527"/>
      <c r="BR33" s="527"/>
      <c r="BS33" s="527"/>
      <c r="BT33" s="527"/>
      <c r="BU33" s="527"/>
      <c r="BV33" s="527"/>
      <c r="BW33" s="527"/>
      <c r="BX33" s="527"/>
      <c r="BY33" s="527"/>
      <c r="BZ33" s="527"/>
      <c r="CA33" s="527"/>
      <c r="CB33" s="527"/>
      <c r="CC33" s="527"/>
      <c r="CD33" s="527"/>
      <c r="CE33" s="527"/>
      <c r="CF33" s="527"/>
      <c r="CG33" s="527"/>
      <c r="CH33" s="527"/>
      <c r="CI33" s="527"/>
      <c r="CJ33" s="527"/>
      <c r="CK33" s="527"/>
      <c r="CL33" s="527"/>
      <c r="CM33" s="527"/>
      <c r="CN33" s="527"/>
      <c r="CO33" s="527"/>
      <c r="CP33" s="527"/>
      <c r="CQ33" s="527"/>
      <c r="CR33" s="527"/>
      <c r="CS33" s="527"/>
      <c r="CT33" s="527"/>
      <c r="CU33" s="527"/>
      <c r="CV33" s="527"/>
      <c r="CW33" s="527"/>
      <c r="CX33" s="527"/>
      <c r="CY33" s="527"/>
      <c r="CZ33" s="527"/>
      <c r="DA33" s="527"/>
      <c r="DB33" s="527"/>
      <c r="DC33" s="527"/>
      <c r="DD33" s="527"/>
      <c r="DE33" s="527"/>
      <c r="DF33" s="527"/>
      <c r="DG33" s="527"/>
      <c r="DH33" s="528"/>
      <c r="DI33" s="520"/>
      <c r="DJ33" s="520"/>
      <c r="DK33" s="520"/>
      <c r="DL33" s="520"/>
      <c r="DM33" s="520"/>
      <c r="DN33" s="520"/>
      <c r="DO33" s="520"/>
      <c r="DP33" s="520"/>
      <c r="DQ33" s="520"/>
      <c r="DR33" s="520"/>
      <c r="DS33" s="520"/>
      <c r="DT33" s="520"/>
      <c r="DU33" s="520"/>
      <c r="DV33" s="520"/>
      <c r="DW33" s="520"/>
      <c r="DX33" s="529"/>
      <c r="DY33" s="528"/>
      <c r="DZ33" s="520"/>
      <c r="EA33" s="520"/>
      <c r="EB33" s="520"/>
      <c r="EC33" s="520"/>
      <c r="ED33" s="520"/>
      <c r="EE33" s="520"/>
      <c r="EF33" s="520"/>
      <c r="EG33" s="520"/>
      <c r="EH33" s="520"/>
      <c r="EI33" s="520"/>
      <c r="EJ33" s="520"/>
      <c r="EK33" s="520"/>
      <c r="EL33" s="520"/>
      <c r="EM33" s="520"/>
      <c r="EN33" s="529"/>
      <c r="EO33" s="527"/>
      <c r="EP33" s="527"/>
      <c r="EQ33" s="527"/>
      <c r="ER33" s="527"/>
      <c r="ES33" s="527"/>
      <c r="ET33" s="527"/>
      <c r="EU33" s="527"/>
      <c r="EV33" s="527"/>
      <c r="EW33" s="527"/>
      <c r="EX33" s="527"/>
      <c r="EY33" s="527"/>
      <c r="EZ33" s="527"/>
      <c r="FA33" s="527"/>
      <c r="FB33" s="527"/>
      <c r="FC33" s="527"/>
      <c r="FD33" s="527"/>
      <c r="FE33" s="546"/>
    </row>
    <row r="34" spans="1:161" ht="15" customHeight="1" x14ac:dyDescent="0.2">
      <c r="AO34" s="72"/>
      <c r="AQ34" s="75" t="s">
        <v>253</v>
      </c>
      <c r="AS34" s="545"/>
      <c r="AT34" s="539"/>
      <c r="AU34" s="539"/>
      <c r="AV34" s="539"/>
      <c r="AW34" s="539"/>
      <c r="AX34" s="539"/>
      <c r="AY34" s="539"/>
      <c r="AZ34" s="539"/>
      <c r="BA34" s="539"/>
      <c r="BB34" s="539"/>
      <c r="BC34" s="539"/>
      <c r="BD34" s="539"/>
      <c r="BE34" s="539"/>
      <c r="BF34" s="539"/>
      <c r="BG34" s="539"/>
      <c r="BH34" s="539"/>
      <c r="BI34" s="539"/>
      <c r="BJ34" s="539"/>
      <c r="BK34" s="539"/>
      <c r="BL34" s="539"/>
      <c r="BM34" s="539"/>
      <c r="BN34" s="539"/>
      <c r="BO34" s="539"/>
      <c r="BP34" s="539"/>
      <c r="BQ34" s="539"/>
      <c r="BR34" s="539"/>
      <c r="BS34" s="539"/>
      <c r="BT34" s="539"/>
      <c r="BU34" s="539"/>
      <c r="BV34" s="539"/>
      <c r="BW34" s="539"/>
      <c r="BX34" s="539"/>
      <c r="BY34" s="539"/>
      <c r="BZ34" s="539"/>
      <c r="CA34" s="539"/>
      <c r="CB34" s="539"/>
      <c r="CC34" s="539"/>
      <c r="CD34" s="539"/>
      <c r="CE34" s="539"/>
      <c r="CF34" s="539"/>
      <c r="CG34" s="539"/>
      <c r="CH34" s="539"/>
      <c r="CI34" s="539"/>
      <c r="CJ34" s="539"/>
      <c r="CK34" s="539"/>
      <c r="CL34" s="539"/>
      <c r="CM34" s="539"/>
      <c r="CN34" s="539"/>
      <c r="CO34" s="539"/>
      <c r="CP34" s="539"/>
      <c r="CQ34" s="539"/>
      <c r="CR34" s="539"/>
      <c r="CS34" s="539"/>
      <c r="CT34" s="539"/>
      <c r="CU34" s="539"/>
      <c r="CV34" s="539"/>
      <c r="CW34" s="539"/>
      <c r="CX34" s="539"/>
      <c r="CY34" s="539"/>
      <c r="CZ34" s="539"/>
      <c r="DA34" s="539"/>
      <c r="DB34" s="539"/>
      <c r="DC34" s="539"/>
      <c r="DD34" s="539"/>
      <c r="DE34" s="539"/>
      <c r="DF34" s="539"/>
      <c r="DG34" s="539"/>
      <c r="DH34" s="528"/>
      <c r="DI34" s="520"/>
      <c r="DJ34" s="520"/>
      <c r="DK34" s="520"/>
      <c r="DL34" s="520"/>
      <c r="DM34" s="520"/>
      <c r="DN34" s="520"/>
      <c r="DO34" s="520"/>
      <c r="DP34" s="520"/>
      <c r="DQ34" s="520"/>
      <c r="DR34" s="520"/>
      <c r="DS34" s="520"/>
      <c r="DT34" s="520"/>
      <c r="DU34" s="520"/>
      <c r="DV34" s="520"/>
      <c r="DW34" s="520"/>
      <c r="DX34" s="529"/>
      <c r="DY34" s="528"/>
      <c r="DZ34" s="520"/>
      <c r="EA34" s="520"/>
      <c r="EB34" s="520"/>
      <c r="EC34" s="520"/>
      <c r="ED34" s="520"/>
      <c r="EE34" s="520"/>
      <c r="EF34" s="520"/>
      <c r="EG34" s="520"/>
      <c r="EH34" s="520"/>
      <c r="EI34" s="520"/>
      <c r="EJ34" s="520"/>
      <c r="EK34" s="520"/>
      <c r="EL34" s="520"/>
      <c r="EM34" s="520"/>
      <c r="EN34" s="529"/>
      <c r="EO34" s="539"/>
      <c r="EP34" s="539"/>
      <c r="EQ34" s="539"/>
      <c r="ER34" s="539"/>
      <c r="ES34" s="539"/>
      <c r="ET34" s="539"/>
      <c r="EU34" s="539"/>
      <c r="EV34" s="539"/>
      <c r="EW34" s="539"/>
      <c r="EX34" s="539"/>
      <c r="EY34" s="539"/>
      <c r="EZ34" s="539"/>
      <c r="FA34" s="539"/>
      <c r="FB34" s="539"/>
      <c r="FC34" s="539"/>
      <c r="FD34" s="539"/>
      <c r="FE34" s="540"/>
    </row>
    <row r="35" spans="1:161" ht="15" customHeight="1" x14ac:dyDescent="0.2">
      <c r="AO35" s="72"/>
      <c r="AP35" s="75"/>
      <c r="AS35" s="545"/>
      <c r="AT35" s="539"/>
      <c r="AU35" s="539"/>
      <c r="AV35" s="539"/>
      <c r="AW35" s="539"/>
      <c r="AX35" s="539"/>
      <c r="AY35" s="539"/>
      <c r="AZ35" s="539"/>
      <c r="BA35" s="539"/>
      <c r="BB35" s="539"/>
      <c r="BC35" s="539"/>
      <c r="BD35" s="539"/>
      <c r="BE35" s="539"/>
      <c r="BF35" s="539"/>
      <c r="BG35" s="539"/>
      <c r="BH35" s="539"/>
      <c r="BI35" s="539"/>
      <c r="BJ35" s="539"/>
      <c r="BK35" s="539"/>
      <c r="BL35" s="539"/>
      <c r="BM35" s="539"/>
      <c r="BN35" s="539"/>
      <c r="BO35" s="539"/>
      <c r="BP35" s="539"/>
      <c r="BQ35" s="539"/>
      <c r="BR35" s="539"/>
      <c r="BS35" s="539"/>
      <c r="BT35" s="539"/>
      <c r="BU35" s="539"/>
      <c r="BV35" s="539"/>
      <c r="BW35" s="539"/>
      <c r="BX35" s="539"/>
      <c r="BY35" s="539"/>
      <c r="BZ35" s="539"/>
      <c r="CA35" s="539"/>
      <c r="CB35" s="539"/>
      <c r="CC35" s="539"/>
      <c r="CD35" s="539"/>
      <c r="CE35" s="539"/>
      <c r="CF35" s="539"/>
      <c r="CG35" s="539"/>
      <c r="CH35" s="539"/>
      <c r="CI35" s="539"/>
      <c r="CJ35" s="539"/>
      <c r="CK35" s="539"/>
      <c r="CL35" s="539"/>
      <c r="CM35" s="539"/>
      <c r="CN35" s="539"/>
      <c r="CO35" s="539"/>
      <c r="CP35" s="539"/>
      <c r="CQ35" s="539"/>
      <c r="CR35" s="539"/>
      <c r="CS35" s="539"/>
      <c r="CT35" s="539"/>
      <c r="CU35" s="539"/>
      <c r="CV35" s="539"/>
      <c r="CW35" s="539"/>
      <c r="CX35" s="539"/>
      <c r="CY35" s="539"/>
      <c r="CZ35" s="539"/>
      <c r="DA35" s="539"/>
      <c r="DB35" s="539"/>
      <c r="DC35" s="539"/>
      <c r="DD35" s="539"/>
      <c r="DE35" s="539"/>
      <c r="DF35" s="539"/>
      <c r="DG35" s="539"/>
      <c r="DH35" s="528"/>
      <c r="DI35" s="520"/>
      <c r="DJ35" s="520"/>
      <c r="DK35" s="520"/>
      <c r="DL35" s="520"/>
      <c r="DM35" s="520"/>
      <c r="DN35" s="520"/>
      <c r="DO35" s="520"/>
      <c r="DP35" s="520"/>
      <c r="DQ35" s="520"/>
      <c r="DR35" s="520"/>
      <c r="DS35" s="520"/>
      <c r="DT35" s="520"/>
      <c r="DU35" s="520"/>
      <c r="DV35" s="520"/>
      <c r="DW35" s="520"/>
      <c r="DX35" s="529"/>
      <c r="DY35" s="528"/>
      <c r="DZ35" s="520"/>
      <c r="EA35" s="520"/>
      <c r="EB35" s="520"/>
      <c r="EC35" s="520"/>
      <c r="ED35" s="520"/>
      <c r="EE35" s="520"/>
      <c r="EF35" s="520"/>
      <c r="EG35" s="520"/>
      <c r="EH35" s="520"/>
      <c r="EI35" s="520"/>
      <c r="EJ35" s="520"/>
      <c r="EK35" s="520"/>
      <c r="EL35" s="520"/>
      <c r="EM35" s="520"/>
      <c r="EN35" s="529"/>
      <c r="EO35" s="539"/>
      <c r="EP35" s="539"/>
      <c r="EQ35" s="539"/>
      <c r="ER35" s="539"/>
      <c r="ES35" s="539"/>
      <c r="ET35" s="539"/>
      <c r="EU35" s="539"/>
      <c r="EV35" s="539"/>
      <c r="EW35" s="539"/>
      <c r="EX35" s="539"/>
      <c r="EY35" s="539"/>
      <c r="EZ35" s="539"/>
      <c r="FA35" s="539"/>
      <c r="FB35" s="539"/>
      <c r="FC35" s="539"/>
      <c r="FD35" s="539"/>
      <c r="FE35" s="540"/>
    </row>
    <row r="36" spans="1:161" ht="15" customHeight="1" thickBot="1" x14ac:dyDescent="0.25">
      <c r="AO36" s="72"/>
      <c r="AS36" s="554"/>
      <c r="AT36" s="555"/>
      <c r="AU36" s="555"/>
      <c r="AV36" s="555"/>
      <c r="AW36" s="555"/>
      <c r="AX36" s="555"/>
      <c r="AY36" s="555"/>
      <c r="AZ36" s="555"/>
      <c r="BA36" s="555"/>
      <c r="BB36" s="555"/>
      <c r="BC36" s="555"/>
      <c r="BD36" s="555"/>
      <c r="BE36" s="555"/>
      <c r="BF36" s="555"/>
      <c r="BG36" s="555"/>
      <c r="BH36" s="555"/>
      <c r="BI36" s="555"/>
      <c r="BJ36" s="555"/>
      <c r="BK36" s="555"/>
      <c r="BL36" s="555"/>
      <c r="BM36" s="555"/>
      <c r="BN36" s="555"/>
      <c r="BO36" s="555"/>
      <c r="BP36" s="555"/>
      <c r="BQ36" s="555"/>
      <c r="BR36" s="555"/>
      <c r="BS36" s="555"/>
      <c r="BT36" s="555"/>
      <c r="BU36" s="555"/>
      <c r="BV36" s="555"/>
      <c r="BW36" s="555"/>
      <c r="BX36" s="555"/>
      <c r="BY36" s="555"/>
      <c r="BZ36" s="555"/>
      <c r="CA36" s="555"/>
      <c r="CB36" s="555"/>
      <c r="CC36" s="555"/>
      <c r="CD36" s="555"/>
      <c r="CE36" s="555"/>
      <c r="CF36" s="555"/>
      <c r="CG36" s="555"/>
      <c r="CH36" s="555"/>
      <c r="CI36" s="555"/>
      <c r="CJ36" s="555"/>
      <c r="CK36" s="555"/>
      <c r="CL36" s="555"/>
      <c r="CM36" s="555"/>
      <c r="CN36" s="555"/>
      <c r="CO36" s="555"/>
      <c r="CP36" s="555"/>
      <c r="CQ36" s="555"/>
      <c r="CR36" s="555"/>
      <c r="CS36" s="555"/>
      <c r="CT36" s="555"/>
      <c r="CU36" s="555"/>
      <c r="CV36" s="555"/>
      <c r="CW36" s="555"/>
      <c r="CX36" s="555"/>
      <c r="CY36" s="555"/>
      <c r="CZ36" s="555"/>
      <c r="DA36" s="555"/>
      <c r="DB36" s="555"/>
      <c r="DC36" s="555"/>
      <c r="DD36" s="555"/>
      <c r="DE36" s="555"/>
      <c r="DF36" s="555"/>
      <c r="DG36" s="555"/>
      <c r="DH36" s="556"/>
      <c r="DI36" s="557"/>
      <c r="DJ36" s="557"/>
      <c r="DK36" s="557"/>
      <c r="DL36" s="557"/>
      <c r="DM36" s="557"/>
      <c r="DN36" s="557"/>
      <c r="DO36" s="557"/>
      <c r="DP36" s="557"/>
      <c r="DQ36" s="557"/>
      <c r="DR36" s="557"/>
      <c r="DS36" s="557"/>
      <c r="DT36" s="557"/>
      <c r="DU36" s="557"/>
      <c r="DV36" s="557"/>
      <c r="DW36" s="557"/>
      <c r="DX36" s="558"/>
      <c r="DY36" s="556"/>
      <c r="DZ36" s="557"/>
      <c r="EA36" s="557"/>
      <c r="EB36" s="557"/>
      <c r="EC36" s="557"/>
      <c r="ED36" s="557"/>
      <c r="EE36" s="557"/>
      <c r="EF36" s="557"/>
      <c r="EG36" s="557"/>
      <c r="EH36" s="557"/>
      <c r="EI36" s="557"/>
      <c r="EJ36" s="557"/>
      <c r="EK36" s="557"/>
      <c r="EL36" s="557"/>
      <c r="EM36" s="557"/>
      <c r="EN36" s="558"/>
      <c r="EO36" s="555"/>
      <c r="EP36" s="555"/>
      <c r="EQ36" s="555"/>
      <c r="ER36" s="555"/>
      <c r="ES36" s="555"/>
      <c r="ET36" s="555"/>
      <c r="EU36" s="555"/>
      <c r="EV36" s="555"/>
      <c r="EW36" s="555"/>
      <c r="EX36" s="555"/>
      <c r="EY36" s="555"/>
      <c r="EZ36" s="555"/>
      <c r="FA36" s="555"/>
      <c r="FB36" s="555"/>
      <c r="FC36" s="555"/>
      <c r="FD36" s="555"/>
      <c r="FE36" s="559"/>
    </row>
    <row r="37" spans="1:161" ht="12" customHeight="1" x14ac:dyDescent="0.2"/>
    <row r="38" spans="1:161" s="72" customFormat="1" ht="11.25" x14ac:dyDescent="0.2">
      <c r="A38" s="72" t="s">
        <v>30</v>
      </c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K38" s="316" t="s">
        <v>36</v>
      </c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6"/>
      <c r="BA38" s="316"/>
      <c r="BB38" s="316"/>
      <c r="BC38" s="316"/>
      <c r="BD38" s="316"/>
      <c r="BE38" s="316"/>
      <c r="BF38" s="316"/>
      <c r="BG38" s="316"/>
      <c r="BH38" s="316"/>
      <c r="BI38" s="316"/>
      <c r="BJ38" s="316"/>
      <c r="BK38" s="316"/>
      <c r="BL38" s="316"/>
      <c r="BM38" s="316"/>
      <c r="BN38" s="316"/>
      <c r="BO38" s="316"/>
      <c r="CD38" s="72" t="s">
        <v>254</v>
      </c>
      <c r="CV38" s="316"/>
      <c r="CW38" s="316"/>
      <c r="CX38" s="316"/>
      <c r="CY38" s="316"/>
      <c r="CZ38" s="316"/>
      <c r="DA38" s="316"/>
      <c r="DB38" s="316"/>
      <c r="DC38" s="316"/>
      <c r="DD38" s="316"/>
      <c r="DE38" s="316"/>
      <c r="DF38" s="316"/>
      <c r="DG38" s="316"/>
      <c r="DH38" s="316"/>
      <c r="DI38" s="316"/>
      <c r="DJ38" s="316"/>
      <c r="DK38" s="316"/>
      <c r="DL38" s="316"/>
      <c r="DM38" s="316"/>
      <c r="DN38" s="316"/>
      <c r="DO38" s="316"/>
      <c r="DP38" s="316"/>
      <c r="DS38" s="316" t="s">
        <v>15</v>
      </c>
      <c r="DT38" s="316"/>
      <c r="DU38" s="316"/>
      <c r="DV38" s="316"/>
      <c r="DW38" s="316"/>
      <c r="DX38" s="316"/>
      <c r="DY38" s="316"/>
      <c r="DZ38" s="316"/>
      <c r="EA38" s="316"/>
      <c r="EB38" s="316"/>
      <c r="EC38" s="316"/>
      <c r="ED38" s="316"/>
      <c r="EE38" s="316"/>
      <c r="EF38" s="316"/>
      <c r="EG38" s="316"/>
      <c r="EH38" s="316"/>
      <c r="EI38" s="316"/>
      <c r="EJ38" s="316"/>
      <c r="EK38" s="316"/>
      <c r="EL38" s="316"/>
      <c r="EM38" s="316"/>
      <c r="EN38" s="316"/>
      <c r="EO38" s="316"/>
      <c r="EP38" s="316"/>
      <c r="EQ38" s="316"/>
      <c r="ER38" s="316"/>
      <c r="ES38" s="316"/>
      <c r="ET38" s="316"/>
      <c r="EU38" s="316"/>
      <c r="EV38" s="316"/>
      <c r="EW38" s="316"/>
    </row>
    <row r="39" spans="1:161" s="15" customFormat="1" ht="11.25" x14ac:dyDescent="0.2">
      <c r="N39" s="553" t="s">
        <v>31</v>
      </c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553"/>
      <c r="AH39" s="553"/>
      <c r="AK39" s="553" t="s">
        <v>32</v>
      </c>
      <c r="AL39" s="553"/>
      <c r="AM39" s="553"/>
      <c r="AN39" s="553"/>
      <c r="AO39" s="553"/>
      <c r="AP39" s="553"/>
      <c r="AQ39" s="553"/>
      <c r="AR39" s="553"/>
      <c r="AS39" s="553"/>
      <c r="AT39" s="553"/>
      <c r="AU39" s="553"/>
      <c r="AV39" s="553"/>
      <c r="AW39" s="553"/>
      <c r="AX39" s="553"/>
      <c r="AY39" s="553"/>
      <c r="AZ39" s="553"/>
      <c r="BA39" s="553"/>
      <c r="BB39" s="553"/>
      <c r="BC39" s="553"/>
      <c r="BD39" s="553"/>
      <c r="BE39" s="553"/>
      <c r="BF39" s="553"/>
      <c r="BG39" s="553"/>
      <c r="BH39" s="553"/>
      <c r="BI39" s="553"/>
      <c r="BJ39" s="553"/>
      <c r="BK39" s="553"/>
      <c r="BL39" s="553"/>
      <c r="BM39" s="553"/>
      <c r="BN39" s="553"/>
      <c r="BO39" s="553"/>
      <c r="CV39" s="553" t="s">
        <v>31</v>
      </c>
      <c r="CW39" s="553"/>
      <c r="CX39" s="553"/>
      <c r="CY39" s="553"/>
      <c r="CZ39" s="553"/>
      <c r="DA39" s="553"/>
      <c r="DB39" s="553"/>
      <c r="DC39" s="553"/>
      <c r="DD39" s="553"/>
      <c r="DE39" s="553"/>
      <c r="DF39" s="553"/>
      <c r="DG39" s="553"/>
      <c r="DH39" s="553"/>
      <c r="DI39" s="553"/>
      <c r="DJ39" s="553"/>
      <c r="DK39" s="553"/>
      <c r="DL39" s="553"/>
      <c r="DM39" s="553"/>
      <c r="DN39" s="553"/>
      <c r="DO39" s="553"/>
      <c r="DP39" s="553"/>
      <c r="DS39" s="553" t="s">
        <v>32</v>
      </c>
      <c r="DT39" s="553"/>
      <c r="DU39" s="553"/>
      <c r="DV39" s="553"/>
      <c r="DW39" s="553"/>
      <c r="DX39" s="553"/>
      <c r="DY39" s="553"/>
      <c r="DZ39" s="553"/>
      <c r="EA39" s="553"/>
      <c r="EB39" s="553"/>
      <c r="EC39" s="553"/>
      <c r="ED39" s="553"/>
      <c r="EE39" s="553"/>
      <c r="EF39" s="553"/>
      <c r="EG39" s="553"/>
      <c r="EH39" s="553"/>
      <c r="EI39" s="553"/>
      <c r="EJ39" s="553"/>
      <c r="EK39" s="553"/>
      <c r="EL39" s="553"/>
      <c r="EM39" s="553"/>
      <c r="EN39" s="553"/>
      <c r="EO39" s="553"/>
      <c r="EP39" s="553"/>
      <c r="EQ39" s="553"/>
      <c r="ER39" s="553"/>
      <c r="ES39" s="553"/>
      <c r="ET39" s="553"/>
      <c r="EU39" s="553"/>
      <c r="EV39" s="553"/>
      <c r="EW39" s="553"/>
    </row>
    <row r="40" spans="1:161" s="63" customFormat="1" ht="8.25" x14ac:dyDescent="0.15"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</row>
    <row r="41" spans="1:161" s="72" customFormat="1" ht="11.25" x14ac:dyDescent="0.2">
      <c r="A41" s="478" t="s">
        <v>255</v>
      </c>
      <c r="B41" s="478"/>
      <c r="C41" s="83"/>
      <c r="D41" s="83"/>
      <c r="E41" s="83"/>
      <c r="F41" s="83"/>
      <c r="G41" s="89" t="s">
        <v>255</v>
      </c>
      <c r="H41" s="89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89">
        <v>20</v>
      </c>
      <c r="AC41" s="89"/>
      <c r="AD41" s="89"/>
      <c r="AE41" s="89"/>
      <c r="AF41" s="471" t="s">
        <v>315</v>
      </c>
      <c r="AG41" s="471"/>
      <c r="AH41" s="471"/>
      <c r="AI41" s="72" t="s">
        <v>46</v>
      </c>
    </row>
    <row r="42" spans="1:161" s="72" customFormat="1" ht="3" customHeight="1" x14ac:dyDescent="0.2"/>
  </sheetData>
  <mergeCells count="171">
    <mergeCell ref="A2:EN2"/>
    <mergeCell ref="EO2:FE2"/>
    <mergeCell ref="EO3:FE3"/>
    <mergeCell ref="BJ4:CC4"/>
    <mergeCell ref="CD4:CG4"/>
    <mergeCell ref="CH4:CJ4"/>
    <mergeCell ref="EO4:FE4"/>
    <mergeCell ref="A12:AC12"/>
    <mergeCell ref="AD12:DX12"/>
    <mergeCell ref="EO12:FE12"/>
    <mergeCell ref="EO5:FE9"/>
    <mergeCell ref="A10:AE10"/>
    <mergeCell ref="AF10:DX10"/>
    <mergeCell ref="EO10:FE10"/>
    <mergeCell ref="A11:AW11"/>
    <mergeCell ref="AX11:DX11"/>
    <mergeCell ref="EO11:FE11"/>
    <mergeCell ref="A17:CC17"/>
    <mergeCell ref="CD17:DG19"/>
    <mergeCell ref="DH17:EN17"/>
    <mergeCell ref="EO17:FE19"/>
    <mergeCell ref="A18:AR19"/>
    <mergeCell ref="AS18:CC18"/>
    <mergeCell ref="DH18:DX19"/>
    <mergeCell ref="DY18:EN19"/>
    <mergeCell ref="AS19:BA19"/>
    <mergeCell ref="BB19:BM19"/>
    <mergeCell ref="EO20:FE20"/>
    <mergeCell ref="EO13:FE13"/>
    <mergeCell ref="EO14:FE14"/>
    <mergeCell ref="EO15:FE15"/>
    <mergeCell ref="BN19:CC19"/>
    <mergeCell ref="A21:AR21"/>
    <mergeCell ref="AS21:BA21"/>
    <mergeCell ref="BB21:BM21"/>
    <mergeCell ref="BN21:CC21"/>
    <mergeCell ref="CD21:DG21"/>
    <mergeCell ref="DH21:DX21"/>
    <mergeCell ref="DY21:EN21"/>
    <mergeCell ref="EO21:FE21"/>
    <mergeCell ref="A20:AR20"/>
    <mergeCell ref="AS20:BA20"/>
    <mergeCell ref="BB20:BM20"/>
    <mergeCell ref="BN20:CC20"/>
    <mergeCell ref="CD20:DG20"/>
    <mergeCell ref="DH20:DX20"/>
    <mergeCell ref="DY20:EN20"/>
    <mergeCell ref="A22:AR22"/>
    <mergeCell ref="AS22:BA22"/>
    <mergeCell ref="BB22:BM22"/>
    <mergeCell ref="BN22:CC22"/>
    <mergeCell ref="CD22:DG22"/>
    <mergeCell ref="DH22:DX22"/>
    <mergeCell ref="DY22:EN22"/>
    <mergeCell ref="EO22:FE22"/>
    <mergeCell ref="DY23:EN23"/>
    <mergeCell ref="EO23:FE23"/>
    <mergeCell ref="A24:AR24"/>
    <mergeCell ref="AS24:BA24"/>
    <mergeCell ref="BB24:BM24"/>
    <mergeCell ref="BN24:CC24"/>
    <mergeCell ref="CD24:DG24"/>
    <mergeCell ref="DH24:DX24"/>
    <mergeCell ref="DY24:EN24"/>
    <mergeCell ref="EO24:FE24"/>
    <mergeCell ref="A23:AR23"/>
    <mergeCell ref="AS23:BA23"/>
    <mergeCell ref="BB23:BM23"/>
    <mergeCell ref="BN23:CC23"/>
    <mergeCell ref="CD23:DG23"/>
    <mergeCell ref="DH23:DX23"/>
    <mergeCell ref="DY25:EN25"/>
    <mergeCell ref="EO25:FE25"/>
    <mergeCell ref="A26:AR26"/>
    <mergeCell ref="AS26:BA26"/>
    <mergeCell ref="BB26:BM26"/>
    <mergeCell ref="BN26:CC26"/>
    <mergeCell ref="CD26:DG26"/>
    <mergeCell ref="DH26:DX26"/>
    <mergeCell ref="DY26:EN26"/>
    <mergeCell ref="EO26:FE26"/>
    <mergeCell ref="A25:AR25"/>
    <mergeCell ref="AS25:BA25"/>
    <mergeCell ref="BB25:BM25"/>
    <mergeCell ref="BN25:CC25"/>
    <mergeCell ref="CD25:DG25"/>
    <mergeCell ref="DH25:DX25"/>
    <mergeCell ref="EO27:FE27"/>
    <mergeCell ref="AS28:BA28"/>
    <mergeCell ref="BB28:BM28"/>
    <mergeCell ref="BN28:CC28"/>
    <mergeCell ref="CD28:DG28"/>
    <mergeCell ref="DH28:DX28"/>
    <mergeCell ref="DY28:EN28"/>
    <mergeCell ref="EO28:FE28"/>
    <mergeCell ref="AS27:BA27"/>
    <mergeCell ref="BB27:BM27"/>
    <mergeCell ref="BN27:CC27"/>
    <mergeCell ref="CD27:DG27"/>
    <mergeCell ref="DH27:DX27"/>
    <mergeCell ref="DY27:EN27"/>
    <mergeCell ref="EO29:FE29"/>
    <mergeCell ref="AS30:BA30"/>
    <mergeCell ref="BB30:BM30"/>
    <mergeCell ref="BN30:CC30"/>
    <mergeCell ref="CD30:DG30"/>
    <mergeCell ref="DH30:DX30"/>
    <mergeCell ref="DY30:EN30"/>
    <mergeCell ref="EO30:FE30"/>
    <mergeCell ref="AS29:BA29"/>
    <mergeCell ref="BB29:BM29"/>
    <mergeCell ref="BN29:CC29"/>
    <mergeCell ref="CD29:DG29"/>
    <mergeCell ref="DH29:DX29"/>
    <mergeCell ref="DY29:EN29"/>
    <mergeCell ref="EO31:FE31"/>
    <mergeCell ref="AS32:BA32"/>
    <mergeCell ref="BB32:BM32"/>
    <mergeCell ref="BN32:CC32"/>
    <mergeCell ref="CD32:DG32"/>
    <mergeCell ref="DH32:DX32"/>
    <mergeCell ref="DY32:EN32"/>
    <mergeCell ref="EO32:FE32"/>
    <mergeCell ref="AS31:BA31"/>
    <mergeCell ref="BB31:BM31"/>
    <mergeCell ref="BN31:CC31"/>
    <mergeCell ref="CD31:DG31"/>
    <mergeCell ref="DH31:DX31"/>
    <mergeCell ref="DY31:EN31"/>
    <mergeCell ref="EO33:FE33"/>
    <mergeCell ref="AS34:BA34"/>
    <mergeCell ref="BB34:BM34"/>
    <mergeCell ref="BN34:CC34"/>
    <mergeCell ref="CD34:DG34"/>
    <mergeCell ref="DH34:DX34"/>
    <mergeCell ref="DY34:EN34"/>
    <mergeCell ref="EO34:FE34"/>
    <mergeCell ref="AS33:BA33"/>
    <mergeCell ref="BB33:BM33"/>
    <mergeCell ref="BN33:CC33"/>
    <mergeCell ref="CD33:DG33"/>
    <mergeCell ref="DH33:DX33"/>
    <mergeCell ref="DY33:EN33"/>
    <mergeCell ref="DS38:EW38"/>
    <mergeCell ref="N39:AH39"/>
    <mergeCell ref="AK39:BO39"/>
    <mergeCell ref="CV39:DP39"/>
    <mergeCell ref="DS39:EW39"/>
    <mergeCell ref="EO35:FE35"/>
    <mergeCell ref="AS36:BA36"/>
    <mergeCell ref="BB36:BM36"/>
    <mergeCell ref="BN36:CC36"/>
    <mergeCell ref="CD36:DG36"/>
    <mergeCell ref="DH36:DX36"/>
    <mergeCell ref="DY36:EN36"/>
    <mergeCell ref="EO36:FE36"/>
    <mergeCell ref="AS35:BA35"/>
    <mergeCell ref="BB35:BM35"/>
    <mergeCell ref="BN35:CC35"/>
    <mergeCell ref="CD35:DG35"/>
    <mergeCell ref="DH35:DX35"/>
    <mergeCell ref="DY35:EN35"/>
    <mergeCell ref="A41:B41"/>
    <mergeCell ref="C41:F41"/>
    <mergeCell ref="G41:H41"/>
    <mergeCell ref="J41:AA41"/>
    <mergeCell ref="AB41:AE41"/>
    <mergeCell ref="AF41:AH41"/>
    <mergeCell ref="N38:AH38"/>
    <mergeCell ref="AK38:BO38"/>
    <mergeCell ref="CV38:DP38"/>
  </mergeCells>
  <pageMargins left="0.39370078740157483" right="0.39370078740157483" top="1.1811023622047245" bottom="0.39370078740157483" header="0.51181102362204722" footer="0.19685039370078741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0503160 поясн зап л.1</vt:lpstr>
      <vt:lpstr>таблицы</vt:lpstr>
      <vt:lpstr>162</vt:lpstr>
      <vt:lpstr>163</vt:lpstr>
      <vt:lpstr>164</vt:lpstr>
      <vt:lpstr>166,  167</vt:lpstr>
      <vt:lpstr>171,  172</vt:lpstr>
      <vt:lpstr>125</vt:lpstr>
      <vt:lpstr>125 культ</vt:lpstr>
      <vt:lpstr>'164'!Область_печати</vt:lpstr>
      <vt:lpstr>'166,  167'!Область_печати</vt:lpstr>
      <vt:lpstr>'171,  172'!Область_печати</vt:lpstr>
      <vt:lpstr>таблицы!Область_печати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Татьяна Федоровна</cp:lastModifiedBy>
  <cp:lastPrinted>2019-03-30T06:57:50Z</cp:lastPrinted>
  <dcterms:created xsi:type="dcterms:W3CDTF">1999-06-18T11:48:52Z</dcterms:created>
  <dcterms:modified xsi:type="dcterms:W3CDTF">2019-09-05T07:25:32Z</dcterms:modified>
</cp:coreProperties>
</file>