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4940" windowHeight="9090"/>
  </bookViews>
  <sheets>
    <sheet name="ДЧБ" sheetId="1" r:id="rId1"/>
  </sheets>
  <definedNames>
    <definedName name="APPT" localSheetId="0">ДЧБ!$A$20</definedName>
    <definedName name="FIO" localSheetId="0">ДЧБ!$G$20</definedName>
    <definedName name="LAST_CELL" localSheetId="0">ДЧБ!$J$48</definedName>
    <definedName name="SIGN" localSheetId="0">ДЧБ!$A$20:$H$21</definedName>
  </definedNames>
  <calcPr calcId="145621"/>
</workbook>
</file>

<file path=xl/calcChain.xml><?xml version="1.0" encoding="utf-8"?>
<calcChain xmlns="http://schemas.openxmlformats.org/spreadsheetml/2006/main">
  <c r="H37" i="1" l="1"/>
  <c r="G37" i="1"/>
  <c r="F37" i="1"/>
  <c r="H34" i="1"/>
  <c r="G34" i="1"/>
  <c r="F34" i="1"/>
  <c r="H30" i="1"/>
  <c r="G30" i="1"/>
  <c r="F30" i="1"/>
  <c r="H27" i="1"/>
  <c r="G27" i="1"/>
  <c r="F27" i="1"/>
  <c r="H23" i="1"/>
  <c r="G23" i="1"/>
  <c r="F23" i="1"/>
  <c r="H18" i="1"/>
  <c r="G18" i="1"/>
  <c r="F18" i="1"/>
  <c r="H12" i="1" l="1"/>
  <c r="H13" i="1"/>
  <c r="H14" i="1"/>
  <c r="H15" i="1"/>
  <c r="H16" i="1"/>
  <c r="H17" i="1"/>
  <c r="H19" i="1"/>
  <c r="H20" i="1"/>
  <c r="H21" i="1"/>
  <c r="H22" i="1"/>
  <c r="H24" i="1"/>
  <c r="H25" i="1"/>
  <c r="H26" i="1"/>
  <c r="H28" i="1"/>
  <c r="H29" i="1"/>
  <c r="H31" i="1"/>
  <c r="H32" i="1"/>
  <c r="H33" i="1"/>
  <c r="H35" i="1"/>
  <c r="H36" i="1"/>
  <c r="H38" i="1"/>
  <c r="H39" i="1"/>
  <c r="H40" i="1"/>
  <c r="H41" i="1"/>
  <c r="H42" i="1"/>
  <c r="H43" i="1"/>
  <c r="H11" i="1"/>
</calcChain>
</file>

<file path=xl/sharedStrings.xml><?xml version="1.0" encoding="utf-8"?>
<sst xmlns="http://schemas.openxmlformats.org/spreadsheetml/2006/main" count="92" uniqueCount="69">
  <si>
    <t>Администрация Разъезженского сельсовета Ермаковского района Красноярского края</t>
  </si>
  <si>
    <t>(наименование организации)</t>
  </si>
  <si>
    <t>на 01.01.2019 г.</t>
  </si>
  <si>
    <t>Дата печати: 21.01.2019</t>
  </si>
  <si>
    <t>Бюджет: Бюджет Разъезженского сельсовета Ермаковского района</t>
  </si>
  <si>
    <t>Единица измерения руб.</t>
  </si>
  <si>
    <t>Гл. администратор</t>
  </si>
  <si>
    <t>КВД</t>
  </si>
  <si>
    <t>Наименование КВД</t>
  </si>
  <si>
    <t>Бюджетные назначения 2018 год</t>
  </si>
  <si>
    <t>Остаток бюдж. назнач. (зачисл.) 2018 год</t>
  </si>
  <si>
    <t>182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</si>
  <si>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</si>
  <si>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</si>
  <si>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</si>
  <si>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</si>
  <si>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</si>
  <si>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</si>
  <si>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</si>
  <si>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</si>
  <si>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</si>
  <si>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</si>
  <si>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</si>
  <si>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</si>
  <si>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</si>
  <si>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</si>
  <si>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</si>
  <si>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</si>
  <si>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</si>
  <si>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</si>
  <si>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</si>
  <si>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</si>
  <si>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</si>
  <si>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</si>
  <si>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</si>
  <si>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</si>
  <si>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</si>
  <si>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</si>
  <si>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</si>
  <si>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10503020012100110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</si>
  <si>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</si>
  <si>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</si>
  <si>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</si>
  <si>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</si>
  <si>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</si>
  <si>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</si>
  <si>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</si>
  <si>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</si>
  <si>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</si>
  <si>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10606033103000110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</si>
  <si>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</si>
  <si>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</si>
  <si>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</si>
  <si>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</si>
  <si>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</si>
  <si>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021</t>
  </si>
  <si>
    <t>10804020011000110</t>
  </si>
  <si>
    <t>Государственная пошлина за совершение нотариальных действий должностными лицами органов местного само-управления, уполномоченными в соответствии с законода-тельными актами Российской Федерации на совершение нотариальных действий</t>
  </si>
  <si>
    <t>20215001100000151</t>
  </si>
  <si>
    <t>Дотации бюджетам сельских поселений на выравнивание бюджетной обеспеченности</t>
  </si>
  <si>
    <t>20235118100000151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</si>
  <si>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</si>
  <si>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20240014100000151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</si>
  <si>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</si>
  <si>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20249999100000151</t>
  </si>
  <si>
    <t>Прочие межбюджетные трансферты, передаваемые бюджетам сельских поселений</t>
  </si>
  <si>
    <t>Итого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</si>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</sst>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/>
    </xf>
    <xf numFmtId="4" fontId="7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166" fontId="0" fillId="0" borderId="0" xfId="0" applyNumberFormat="1" applyAlignment="1">
      <alignment vertical="center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4" fontId="5" fillId="2" borderId="3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190500</xdr:rowOff>
    </xdr:from>
    <xdr:to>
      <xdr:col>4</xdr:col>
      <xdr:colOff>95250</xdr:colOff>
      <xdr:row>46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0803850"/>
          <a:ext cx="533400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47</xdr:row>
      <xdr:rowOff>76200</xdr:rowOff>
    </xdr:from>
    <xdr:to>
      <xdr:col>4</xdr:col>
      <xdr:colOff>95250</xdr:colOff>
      <xdr:row>49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31365825"/>
          <a:ext cx="533400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43"/>
  <sheetViews>
    <sheetView showGridLines="0" tabSelected="1" workbookViewId="0">
      <selection activeCell="H38" sqref="H38"/>
    </sheetView>
  </sheetViews>
  <sheetFormatPr defaultRowHeight="12.75" customHeight="1" x14ac:dyDescent="0.2"/>
  <cols>
    <col min="1" max="1" width="6.7109375" customWidth="1"/>
    <col min="2" max="2" width="25.7109375" customWidth="1"/>
    <col min="3" max="3" width="30.7109375" customWidth="1"/>
    <col min="4" max="7" width="15.42578125" customWidth="1"/>
    <col min="8" max="10" width="9.140625" customWidth="1"/>
  </cols>
  <sheetData>
    <row r="1" spans="1:10" x14ac:dyDescent="0.2">
      <c r="A1" s="19" t="s">
        <v>0</v>
      </c>
      <c r="B1" s="19"/>
      <c r="C1" s="19"/>
      <c r="D1" s="19"/>
      <c r="E1" s="19"/>
      <c r="F1" s="19"/>
      <c r="G1" s="19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5"/>
      <c r="B4" s="5"/>
      <c r="C4" s="5"/>
      <c r="D4" s="5"/>
      <c r="E4" s="5"/>
      <c r="F4" s="5"/>
      <c r="G4" s="5"/>
      <c r="H4" s="6"/>
      <c r="I4" s="4"/>
      <c r="J4" s="4"/>
    </row>
    <row r="5" spans="1:10" ht="32.25" x14ac:dyDescent="0.2">
      <c r="A5" s="7" t="s">
        <v>2</v>
      </c>
      <c r="B5" s="7"/>
      <c r="C5" s="7"/>
      <c r="D5" s="7"/>
      <c r="E5" s="7"/>
      <c r="F5" s="17"/>
      <c r="G5" s="7"/>
      <c r="H5" s="7"/>
      <c r="I5" s="7"/>
      <c r="J5" s="7"/>
    </row>
    <row r="6" spans="1:10" x14ac:dyDescent="0.2">
      <c r="A6" s="20" t="s">
        <v>3</v>
      </c>
      <c r="B6" s="20"/>
      <c r="C6" s="20"/>
      <c r="D6" s="20"/>
      <c r="E6" s="20"/>
      <c r="F6" s="20"/>
      <c r="G6" s="20"/>
    </row>
    <row r="7" spans="1:10" x14ac:dyDescent="0.2">
      <c r="A7" s="20" t="s">
        <v>4</v>
      </c>
      <c r="B7" s="20"/>
      <c r="C7" s="20"/>
      <c r="D7" s="20"/>
      <c r="E7" s="20"/>
      <c r="F7" s="20"/>
      <c r="G7" s="20"/>
    </row>
    <row r="8" spans="1:10" x14ac:dyDescent="0.2">
      <c r="A8" s="20"/>
      <c r="B8" s="20"/>
      <c r="C8" s="20"/>
      <c r="D8" s="20"/>
      <c r="E8" s="20"/>
      <c r="F8" s="20"/>
      <c r="G8" s="20"/>
    </row>
    <row r="9" spans="1:10" x14ac:dyDescent="0.2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</row>
    <row r="10" spans="1:10" ht="42" x14ac:dyDescent="0.2">
      <c r="A10" s="8" t="s">
        <v>6</v>
      </c>
      <c r="B10" s="8" t="s">
        <v>7</v>
      </c>
      <c r="C10" s="8" t="s">
        <v>8</v>
      </c>
      <c r="D10" s="8" t="s">
        <v>9</v>
      </c>
      <c r="E10" s="8" t="s">
        <v>10</v>
      </c>
      <c r="F10" s="8" t="s">
        <v>67</v>
      </c>
      <c r="G10" s="8" t="s">
        <v>68</v>
      </c>
    </row>
    <row r="11" spans="1:10" ht="127.5" x14ac:dyDescent="0.2">
      <c r="A11" s="9" t="s">
        <v>11</v>
      </c>
      <c r="B11" s="9" t="s">
        <v>12</v>
      </c>
      <c r="C11" s="12" t="s">
        <v>13</v>
      </c>
      <c r="D11" s="11">
        <v>62200</v>
      </c>
      <c r="E11" s="11">
        <v>-287.25</v>
      </c>
      <c r="F11" s="11">
        <v>261846.2</v>
      </c>
      <c r="G11" s="11">
        <v>62487.25</v>
      </c>
      <c r="H11" s="18">
        <f>G11*100/F11</f>
        <v>23.864104195516298</v>
      </c>
    </row>
    <row r="12" spans="1:10" ht="102" x14ac:dyDescent="0.2">
      <c r="A12" s="9" t="s">
        <v>11</v>
      </c>
      <c r="B12" s="9" t="s">
        <v>14</v>
      </c>
      <c r="C12" s="12" t="s">
        <v>15</v>
      </c>
      <c r="D12" s="11">
        <v>0</v>
      </c>
      <c r="E12" s="11">
        <v>354.72</v>
      </c>
      <c r="F12" s="11">
        <v>10108.99</v>
      </c>
      <c r="G12" s="11">
        <v>-354.72</v>
      </c>
      <c r="H12" s="18">
        <f t="shared" ref="H12:H43" si="0">G12*100/F12</f>
        <v>-3.5089558897575328</v>
      </c>
    </row>
    <row r="13" spans="1:10" ht="127.5" x14ac:dyDescent="0.2">
      <c r="A13" s="9" t="s">
        <v>11</v>
      </c>
      <c r="B13" s="9" t="s">
        <v>16</v>
      </c>
      <c r="C13" s="12" t="s">
        <v>17</v>
      </c>
      <c r="D13" s="11">
        <v>0</v>
      </c>
      <c r="E13" s="11">
        <v>-108.38</v>
      </c>
      <c r="F13" s="11">
        <v>46.8</v>
      </c>
      <c r="G13" s="11">
        <v>108.38</v>
      </c>
      <c r="H13" s="18">
        <f t="shared" si="0"/>
        <v>231.58119658119659</v>
      </c>
    </row>
    <row r="14" spans="1:10" ht="165.75" x14ac:dyDescent="0.2">
      <c r="A14" s="9" t="s">
        <v>11</v>
      </c>
      <c r="B14" s="9" t="s">
        <v>18</v>
      </c>
      <c r="C14" s="12" t="s">
        <v>19</v>
      </c>
      <c r="D14" s="11">
        <v>300</v>
      </c>
      <c r="E14" s="11">
        <v>326.74</v>
      </c>
      <c r="F14" s="11">
        <v>10.4</v>
      </c>
      <c r="G14" s="11">
        <v>-26.74</v>
      </c>
      <c r="H14" s="18">
        <f t="shared" si="0"/>
        <v>-257.11538461538458</v>
      </c>
    </row>
    <row r="15" spans="1:10" ht="140.25" x14ac:dyDescent="0.2">
      <c r="A15" s="9" t="s">
        <v>11</v>
      </c>
      <c r="B15" s="9" t="s">
        <v>20</v>
      </c>
      <c r="C15" s="12" t="s">
        <v>21</v>
      </c>
      <c r="D15" s="11">
        <v>0</v>
      </c>
      <c r="E15" s="11">
        <v>-0.08</v>
      </c>
      <c r="F15" s="11">
        <v>25.37</v>
      </c>
      <c r="G15" s="11">
        <v>0.08</v>
      </c>
      <c r="H15" s="18">
        <f t="shared" si="0"/>
        <v>0.31533307055577453</v>
      </c>
    </row>
    <row r="16" spans="1:10" ht="89.25" x14ac:dyDescent="0.2">
      <c r="A16" s="9" t="s">
        <v>11</v>
      </c>
      <c r="B16" s="9" t="s">
        <v>22</v>
      </c>
      <c r="C16" s="10" t="s">
        <v>23</v>
      </c>
      <c r="D16" s="11">
        <v>100</v>
      </c>
      <c r="E16" s="11">
        <v>63.34</v>
      </c>
      <c r="F16" s="11">
        <v>1672.5</v>
      </c>
      <c r="G16" s="11">
        <v>36.659999999999997</v>
      </c>
      <c r="H16" s="18">
        <f t="shared" si="0"/>
        <v>2.1919282511210758</v>
      </c>
    </row>
    <row r="17" spans="1:8" ht="63.75" x14ac:dyDescent="0.2">
      <c r="A17" s="9" t="s">
        <v>11</v>
      </c>
      <c r="B17" s="9" t="s">
        <v>24</v>
      </c>
      <c r="C17" s="10" t="s">
        <v>25</v>
      </c>
      <c r="D17" s="11">
        <v>0</v>
      </c>
      <c r="E17" s="11">
        <v>-0.17</v>
      </c>
      <c r="F17" s="11">
        <v>104.04</v>
      </c>
      <c r="G17" s="11">
        <v>0.17</v>
      </c>
      <c r="H17" s="18">
        <f t="shared" si="0"/>
        <v>0.16339869281045752</v>
      </c>
    </row>
    <row r="18" spans="1:8" ht="27" customHeight="1" x14ac:dyDescent="0.2">
      <c r="A18" s="9"/>
      <c r="B18" s="9"/>
      <c r="C18" s="10"/>
      <c r="D18" s="21"/>
      <c r="E18" s="21"/>
      <c r="F18" s="21">
        <f>SUM(F11:F17)</f>
        <v>273814.3</v>
      </c>
      <c r="G18" s="21">
        <f>SUM(G11:G17)</f>
        <v>62251.08</v>
      </c>
      <c r="H18" s="18">
        <f t="shared" si="0"/>
        <v>22.734780469829371</v>
      </c>
    </row>
    <row r="19" spans="1:8" ht="76.5" x14ac:dyDescent="0.2">
      <c r="A19" s="9" t="s">
        <v>26</v>
      </c>
      <c r="B19" s="9" t="s">
        <v>27</v>
      </c>
      <c r="C19" s="10" t="s">
        <v>28</v>
      </c>
      <c r="D19" s="11">
        <v>34200</v>
      </c>
      <c r="E19" s="11">
        <v>-10176.61</v>
      </c>
      <c r="F19" s="11">
        <v>37792.239999999998</v>
      </c>
      <c r="G19" s="11">
        <v>44376.61</v>
      </c>
      <c r="H19" s="18">
        <f t="shared" si="0"/>
        <v>117.4225449457349</v>
      </c>
    </row>
    <row r="20" spans="1:8" ht="102" x14ac:dyDescent="0.2">
      <c r="A20" s="9" t="s">
        <v>26</v>
      </c>
      <c r="B20" s="9" t="s">
        <v>29</v>
      </c>
      <c r="C20" s="12" t="s">
        <v>30</v>
      </c>
      <c r="D20" s="11">
        <v>300</v>
      </c>
      <c r="E20" s="11">
        <v>-127.37</v>
      </c>
      <c r="F20" s="11">
        <v>383.67</v>
      </c>
      <c r="G20" s="11">
        <v>427.37</v>
      </c>
      <c r="H20" s="18">
        <f t="shared" si="0"/>
        <v>111.38999661167148</v>
      </c>
    </row>
    <row r="21" spans="1:8" ht="76.5" x14ac:dyDescent="0.2">
      <c r="A21" s="9" t="s">
        <v>26</v>
      </c>
      <c r="B21" s="9" t="s">
        <v>31</v>
      </c>
      <c r="C21" s="10" t="s">
        <v>32</v>
      </c>
      <c r="D21" s="11">
        <v>62900</v>
      </c>
      <c r="E21" s="11">
        <v>-1835.11</v>
      </c>
      <c r="F21" s="11">
        <v>61117.99</v>
      </c>
      <c r="G21" s="11">
        <v>64735.11</v>
      </c>
      <c r="H21" s="18">
        <f t="shared" si="0"/>
        <v>105.91825745578348</v>
      </c>
    </row>
    <row r="22" spans="1:8" ht="76.5" x14ac:dyDescent="0.2">
      <c r="A22" s="9" t="s">
        <v>26</v>
      </c>
      <c r="B22" s="9" t="s">
        <v>33</v>
      </c>
      <c r="C22" s="10" t="s">
        <v>34</v>
      </c>
      <c r="D22" s="11">
        <v>-5300</v>
      </c>
      <c r="E22" s="11">
        <v>4642.8500000000004</v>
      </c>
      <c r="F22" s="11">
        <v>-7319.45</v>
      </c>
      <c r="G22" s="11">
        <v>-9942.85</v>
      </c>
      <c r="H22" s="18">
        <f t="shared" si="0"/>
        <v>135.84149082239787</v>
      </c>
    </row>
    <row r="23" spans="1:8" ht="28.5" customHeight="1" x14ac:dyDescent="0.2">
      <c r="A23" s="9"/>
      <c r="B23" s="9"/>
      <c r="C23" s="10"/>
      <c r="D23" s="21"/>
      <c r="E23" s="21"/>
      <c r="F23" s="21">
        <f>SUM(F19:F22)</f>
        <v>91974.45</v>
      </c>
      <c r="G23" s="21">
        <f>SUM(G19:G22)</f>
        <v>99596.239999999991</v>
      </c>
      <c r="H23" s="18">
        <f t="shared" si="0"/>
        <v>108.2868557517876</v>
      </c>
    </row>
    <row r="24" spans="1:8" ht="51" x14ac:dyDescent="0.2">
      <c r="A24" s="9" t="s">
        <v>11</v>
      </c>
      <c r="B24" s="9" t="s">
        <v>35</v>
      </c>
      <c r="C24" s="10" t="s">
        <v>36</v>
      </c>
      <c r="D24" s="11">
        <v>7700</v>
      </c>
      <c r="E24" s="11">
        <v>112.88</v>
      </c>
      <c r="F24" s="11">
        <v>2064.71</v>
      </c>
      <c r="G24" s="11">
        <v>7587.12</v>
      </c>
      <c r="H24" s="18">
        <f t="shared" si="0"/>
        <v>367.46661758794215</v>
      </c>
    </row>
    <row r="25" spans="1:8" ht="25.5" x14ac:dyDescent="0.2">
      <c r="A25" s="9" t="s">
        <v>11</v>
      </c>
      <c r="B25" s="9" t="s">
        <v>37</v>
      </c>
      <c r="C25" s="10" t="s">
        <v>38</v>
      </c>
      <c r="D25" s="11">
        <v>0</v>
      </c>
      <c r="E25" s="11">
        <v>-34.94</v>
      </c>
      <c r="F25" s="11">
        <v>756.84</v>
      </c>
      <c r="G25" s="11">
        <v>34.94</v>
      </c>
      <c r="H25" s="18">
        <f t="shared" si="0"/>
        <v>4.6165636065747053</v>
      </c>
    </row>
    <row r="26" spans="1:8" ht="51" x14ac:dyDescent="0.2">
      <c r="A26" s="9" t="s">
        <v>11</v>
      </c>
      <c r="B26" s="9" t="s">
        <v>39</v>
      </c>
      <c r="C26" s="10" t="s">
        <v>40</v>
      </c>
      <c r="D26" s="11">
        <v>0</v>
      </c>
      <c r="E26" s="11">
        <v>20.96</v>
      </c>
      <c r="F26" s="11">
        <v>20.96</v>
      </c>
      <c r="G26" s="11">
        <v>-20.96</v>
      </c>
      <c r="H26" s="18">
        <f t="shared" si="0"/>
        <v>-100</v>
      </c>
    </row>
    <row r="27" spans="1:8" ht="32.25" customHeight="1" x14ac:dyDescent="0.2">
      <c r="A27" s="9"/>
      <c r="B27" s="9"/>
      <c r="C27" s="10"/>
      <c r="D27" s="21"/>
      <c r="E27" s="21"/>
      <c r="F27" s="21">
        <f>SUM(F24:F26)</f>
        <v>2842.51</v>
      </c>
      <c r="G27" s="21">
        <f>SUM(G24:G26)</f>
        <v>7601.0999999999995</v>
      </c>
      <c r="H27" s="18">
        <f t="shared" si="0"/>
        <v>267.40803022680655</v>
      </c>
    </row>
    <row r="28" spans="1:8" ht="89.25" x14ac:dyDescent="0.2">
      <c r="A28" s="9" t="s">
        <v>11</v>
      </c>
      <c r="B28" s="9" t="s">
        <v>41</v>
      </c>
      <c r="C28" s="10" t="s">
        <v>42</v>
      </c>
      <c r="D28" s="11">
        <v>161900</v>
      </c>
      <c r="E28" s="11">
        <v>48975.81</v>
      </c>
      <c r="F28" s="11">
        <v>125164.75</v>
      </c>
      <c r="G28" s="11">
        <v>112924.19</v>
      </c>
      <c r="H28" s="18">
        <f t="shared" si="0"/>
        <v>90.220441458158149</v>
      </c>
    </row>
    <row r="29" spans="1:8" ht="63.75" x14ac:dyDescent="0.2">
      <c r="A29" s="9" t="s">
        <v>11</v>
      </c>
      <c r="B29" s="9" t="s">
        <v>43</v>
      </c>
      <c r="C29" s="10" t="s">
        <v>44</v>
      </c>
      <c r="D29" s="11">
        <v>0</v>
      </c>
      <c r="E29" s="11">
        <v>-780.3</v>
      </c>
      <c r="F29" s="11">
        <v>1163.33</v>
      </c>
      <c r="G29" s="11">
        <v>780.3</v>
      </c>
      <c r="H29" s="18">
        <f t="shared" si="0"/>
        <v>67.074690758426243</v>
      </c>
    </row>
    <row r="30" spans="1:8" ht="30.75" customHeight="1" x14ac:dyDescent="0.2">
      <c r="A30" s="9"/>
      <c r="B30" s="9"/>
      <c r="C30" s="10"/>
      <c r="D30" s="21"/>
      <c r="E30" s="21"/>
      <c r="F30" s="21">
        <f>SUM(F28:F29)</f>
        <v>126328.08</v>
      </c>
      <c r="G30" s="21">
        <f>SUM(G28:G29)</f>
        <v>113704.49</v>
      </c>
      <c r="H30" s="18">
        <f t="shared" si="0"/>
        <v>90.007296873347556</v>
      </c>
    </row>
    <row r="31" spans="1:8" ht="76.5" x14ac:dyDescent="0.2">
      <c r="A31" s="9" t="s">
        <v>11</v>
      </c>
      <c r="B31" s="9" t="s">
        <v>45</v>
      </c>
      <c r="C31" s="10" t="s">
        <v>46</v>
      </c>
      <c r="D31" s="11">
        <v>28000</v>
      </c>
      <c r="E31" s="11">
        <v>547</v>
      </c>
      <c r="F31" s="11">
        <v>14013</v>
      </c>
      <c r="G31" s="11">
        <v>27453</v>
      </c>
      <c r="H31" s="18">
        <f t="shared" si="0"/>
        <v>195.91093984157567</v>
      </c>
    </row>
    <row r="32" spans="1:8" ht="51" x14ac:dyDescent="0.2">
      <c r="A32" s="9" t="s">
        <v>11</v>
      </c>
      <c r="B32" s="9" t="s">
        <v>47</v>
      </c>
      <c r="C32" s="10" t="s">
        <v>48</v>
      </c>
      <c r="D32" s="11">
        <v>0</v>
      </c>
      <c r="E32" s="11">
        <v>-2301.73</v>
      </c>
      <c r="F32" s="11">
        <v>897.05</v>
      </c>
      <c r="G32" s="11">
        <v>2301.73</v>
      </c>
      <c r="H32" s="18">
        <f t="shared" si="0"/>
        <v>256.5888189064155</v>
      </c>
    </row>
    <row r="33" spans="1:8" ht="76.5" x14ac:dyDescent="0.2">
      <c r="A33" s="9" t="s">
        <v>11</v>
      </c>
      <c r="B33" s="9" t="s">
        <v>49</v>
      </c>
      <c r="C33" s="10" t="s">
        <v>50</v>
      </c>
      <c r="D33" s="11">
        <v>0</v>
      </c>
      <c r="E33" s="11">
        <v>-66.91</v>
      </c>
      <c r="F33" s="11">
        <v>500</v>
      </c>
      <c r="G33" s="11">
        <v>66.91</v>
      </c>
      <c r="H33" s="18">
        <f t="shared" si="0"/>
        <v>13.382</v>
      </c>
    </row>
    <row r="34" spans="1:8" ht="30" customHeight="1" x14ac:dyDescent="0.2">
      <c r="A34" s="9"/>
      <c r="B34" s="9"/>
      <c r="C34" s="10"/>
      <c r="D34" s="21"/>
      <c r="E34" s="21"/>
      <c r="F34" s="21">
        <f>SUM(F31:F33)</f>
        <v>15410.05</v>
      </c>
      <c r="G34" s="21">
        <f>SUM(G31:G33)</f>
        <v>29821.64</v>
      </c>
      <c r="H34" s="18">
        <f t="shared" si="0"/>
        <v>193.52072186657409</v>
      </c>
    </row>
    <row r="35" spans="1:8" ht="89.25" x14ac:dyDescent="0.2">
      <c r="A35" s="9" t="s">
        <v>11</v>
      </c>
      <c r="B35" s="9" t="s">
        <v>51</v>
      </c>
      <c r="C35" s="10" t="s">
        <v>52</v>
      </c>
      <c r="D35" s="11">
        <v>134200</v>
      </c>
      <c r="E35" s="11">
        <v>18876.59</v>
      </c>
      <c r="F35" s="11">
        <v>111711.12</v>
      </c>
      <c r="G35" s="11">
        <v>115323.41</v>
      </c>
      <c r="H35" s="18">
        <f t="shared" si="0"/>
        <v>103.23359930506471</v>
      </c>
    </row>
    <row r="36" spans="1:8" ht="63.75" x14ac:dyDescent="0.2">
      <c r="A36" s="9" t="s">
        <v>11</v>
      </c>
      <c r="B36" s="9" t="s">
        <v>53</v>
      </c>
      <c r="C36" s="10" t="s">
        <v>54</v>
      </c>
      <c r="D36" s="11">
        <v>0</v>
      </c>
      <c r="E36" s="11">
        <v>-3028.65</v>
      </c>
      <c r="F36" s="11">
        <v>5758.6</v>
      </c>
      <c r="G36" s="11">
        <v>3028.65</v>
      </c>
      <c r="H36" s="18">
        <f t="shared" si="0"/>
        <v>52.59351231202028</v>
      </c>
    </row>
    <row r="37" spans="1:8" ht="31.5" customHeight="1" x14ac:dyDescent="0.2">
      <c r="A37" s="9"/>
      <c r="B37" s="9"/>
      <c r="C37" s="10"/>
      <c r="D37" s="21"/>
      <c r="E37" s="21"/>
      <c r="F37" s="21">
        <f>SUM(F35:F36)</f>
        <v>117469.72</v>
      </c>
      <c r="G37" s="21">
        <f>SUM(G35:G36)</f>
        <v>118352.06</v>
      </c>
      <c r="H37" s="18">
        <f t="shared" si="0"/>
        <v>100.75112122511231</v>
      </c>
    </row>
    <row r="38" spans="1:8" ht="76.5" x14ac:dyDescent="0.2">
      <c r="A38" s="9" t="s">
        <v>55</v>
      </c>
      <c r="B38" s="9" t="s">
        <v>56</v>
      </c>
      <c r="C38" s="10" t="s">
        <v>57</v>
      </c>
      <c r="D38" s="11">
        <v>5000</v>
      </c>
      <c r="E38" s="11">
        <v>0</v>
      </c>
      <c r="F38" s="11">
        <v>7100</v>
      </c>
      <c r="G38" s="11">
        <v>5000</v>
      </c>
      <c r="H38" s="18">
        <f t="shared" si="0"/>
        <v>70.422535211267601</v>
      </c>
    </row>
    <row r="39" spans="1:8" ht="25.5" x14ac:dyDescent="0.2">
      <c r="A39" s="9" t="s">
        <v>55</v>
      </c>
      <c r="B39" s="9" t="s">
        <v>58</v>
      </c>
      <c r="C39" s="10" t="s">
        <v>59</v>
      </c>
      <c r="D39" s="11">
        <v>1376449</v>
      </c>
      <c r="E39" s="11">
        <v>0</v>
      </c>
      <c r="F39" s="11">
        <v>991540</v>
      </c>
      <c r="G39" s="11">
        <v>1376449</v>
      </c>
      <c r="H39" s="18">
        <f t="shared" si="0"/>
        <v>138.81931137422595</v>
      </c>
    </row>
    <row r="40" spans="1:8" ht="51" x14ac:dyDescent="0.2">
      <c r="A40" s="9" t="s">
        <v>55</v>
      </c>
      <c r="B40" s="9" t="s">
        <v>60</v>
      </c>
      <c r="C40" s="10" t="s">
        <v>61</v>
      </c>
      <c r="D40" s="11">
        <v>68897.52</v>
      </c>
      <c r="E40" s="11">
        <v>0</v>
      </c>
      <c r="F40" s="11">
        <v>56260</v>
      </c>
      <c r="G40" s="11">
        <v>68897.52</v>
      </c>
      <c r="H40" s="18">
        <f t="shared" si="0"/>
        <v>122.46270885175969</v>
      </c>
    </row>
    <row r="41" spans="1:8" ht="76.5" x14ac:dyDescent="0.2">
      <c r="A41" s="9" t="s">
        <v>55</v>
      </c>
      <c r="B41" s="9" t="s">
        <v>62</v>
      </c>
      <c r="C41" s="10" t="s">
        <v>63</v>
      </c>
      <c r="D41" s="11">
        <v>68540</v>
      </c>
      <c r="E41" s="11">
        <v>0</v>
      </c>
      <c r="F41" s="11">
        <v>5590</v>
      </c>
      <c r="G41" s="11">
        <v>68540</v>
      </c>
      <c r="H41" s="18">
        <f t="shared" si="0"/>
        <v>1226.1180679785332</v>
      </c>
    </row>
    <row r="42" spans="1:8" ht="25.5" x14ac:dyDescent="0.2">
      <c r="A42" s="9" t="s">
        <v>55</v>
      </c>
      <c r="B42" s="9" t="s">
        <v>64</v>
      </c>
      <c r="C42" s="10" t="s">
        <v>65</v>
      </c>
      <c r="D42" s="11">
        <v>6434694.0999999996</v>
      </c>
      <c r="E42" s="11">
        <v>0</v>
      </c>
      <c r="F42" s="11">
        <v>5427501.3799999999</v>
      </c>
      <c r="G42" s="11">
        <v>6434694.0999999996</v>
      </c>
      <c r="H42" s="18">
        <f t="shared" si="0"/>
        <v>118.5572079946666</v>
      </c>
    </row>
    <row r="43" spans="1:8" ht="13.5" x14ac:dyDescent="0.25">
      <c r="A43" s="13" t="s">
        <v>66</v>
      </c>
      <c r="B43" s="14"/>
      <c r="C43" s="15"/>
      <c r="D43" s="16">
        <v>8440080.6199999992</v>
      </c>
      <c r="E43" s="16">
        <v>55173.39</v>
      </c>
      <c r="F43" s="16">
        <v>7194200.4900000002</v>
      </c>
      <c r="G43" s="16">
        <v>8384907.2300000004</v>
      </c>
      <c r="H43" s="18">
        <f t="shared" si="0"/>
        <v>116.55092517445256</v>
      </c>
    </row>
  </sheetData>
  <mergeCells count="4">
    <mergeCell ref="A1:G1"/>
    <mergeCell ref="A6:G6"/>
    <mergeCell ref="A8:G8"/>
    <mergeCell ref="A7:G7"/>
  </mergeCells>
  <pageMargins left="0.74803149606299213" right="0.74803149606299213" top="0.98425196850393704" bottom="0.98425196850393704" header="0.51181102362204722" footer="0.51181102362204722"/>
  <pageSetup paperSize="9" scale="56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28folia</dc:creator>
  <dc:description>POI HSSF rep:2.46.0.82</dc:description>
  <cp:lastModifiedBy>Татьяна Федоровна</cp:lastModifiedBy>
  <cp:lastPrinted>2019-02-01T04:24:02Z</cp:lastPrinted>
  <dcterms:created xsi:type="dcterms:W3CDTF">2019-01-21T04:17:24Z</dcterms:created>
  <dcterms:modified xsi:type="dcterms:W3CDTF">2019-02-01T04:24:07Z</dcterms:modified>
</cp:coreProperties>
</file>